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svg" ContentType="image/svg+xml"/>
  <Default Extension="tiff" ContentType="image/tiff"/>
  <Default Extension="tif" ContentType="image/tiff"/>
  <Default Extension="jpeg" ContentType="image/jpeg"/>
  <Default Extension="bmp" ContentType="application/x-bmp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bookViews>
    <workbookView xWindow="2680" yWindow="1500" windowWidth="28240" windowHeight="17440" xr2:uid="{752BAC88-3D22-6345-9E5D-6A586CA68B77}"/>
  </bookViews>
  <sheets>
    <sheet name="Sheet1" sheetId="1" r:id="rId1"/>
  </sheets>
  <calcPr calcId="0"/>
</workbook>
</file>

<file path=xl/sharedStrings.xml><?xml version="1.0" encoding="utf-8"?>
<sst xmlns="http://schemas.openxmlformats.org/spreadsheetml/2006/main">
  <si>
    <t>货号</t>
  </si>
  <si>
    <t>IC50（不对外发，放在技术支持手上）</t>
  </si>
  <si>
    <t>封闭/热启动效果</t>
  </si>
  <si>
    <t>高低模板均衡性（中高低浓度RN值平台一致）</t>
  </si>
  <si>
    <t>适配快速程序</t>
  </si>
  <si>
    <t>稳定性(加速：37℃ 7d/14d，冻融：5/10/15/20，运输稳定性)有实时效期稳定的可以放实时稳定性
需要对外话术：加速如何反馈实时稳定性</t>
  </si>
  <si>
    <t>灵敏度（反馈客户真实应用，病原体等）</t>
  </si>
  <si>
    <t>耐抑制性（涉及抗干扰能力的，主要测试对样本来源的兼容性，血液、拭子、粪便）</t>
  </si>
  <si>
    <t>UNG消化能力</t>
  </si>
  <si>
    <t>Taq酶</t>
  </si>
  <si>
    <t>/</t>
  </si>
  <si>
    <t>E20（mpd）</t>
  </si>
  <si>
    <t>E40（mpd）</t>
  </si>
  <si>
    <t>11109（lcf,新品，需命名）</t>
  </si>
  <si>
    <t>需找既往数据</t>
  </si>
  <si>
    <t>Bst 2.0(mpd)</t>
  </si>
  <si>
    <t>RT酶</t>
  </si>
  <si>
    <t>E42（mpd）</t>
  </si>
  <si>
    <t>M11（lcf）</t>
  </si>
  <si>
    <t>M35（lcf）</t>
  </si>
  <si>
    <t>Tth</t>
  </si>
  <si>
    <t>新酶（lcf）</t>
  </si>
  <si>
    <t>DNA mix</t>
  </si>
  <si>
    <t>M2181-4-020303（mpd）</t>
  </si>
  <si>
    <t>前期无数据（M2181-同系列在客户项目上有测试）</t>
  </si>
  <si>
    <t>M2181-4-095203（mpd）</t>
  </si>
  <si>
    <t>前期无数据</t>
  </si>
  <si>
    <t>M2221-X</t>
  </si>
  <si>
    <t>RNA mix</t>
  </si>
  <si>
    <t>MD2104-092401-DB（新品-lcf）</t>
  </si>
  <si>
    <t>需要补测</t>
  </si>
  <si>
    <t>MD2104-014429</t>
  </si>
  <si>
    <t>M2274-088901-DB（新品-lcf）</t>
  </si>
  <si>
    <t>没有测试过</t>
  </si>
  <si>
    <t>可冻干mix</t>
  </si>
  <si>
    <t>FMD5104-074901</t>
  </si>
  <si>
    <t>FMD5084-000903</t>
  </si>
  <si>
    <t>FMD6104-020322</t>
  </si>
  <si>
    <t>FMD5104-000829</t>
  </si>
  <si>
    <t>1. 所有测试内容需同步进行竞品比对测试</t>
  </si>
  <si>
    <t>2. 对于可体现产品优势的性能特点，可以做多个测试，进行性能和优势展示。每个产品的输出数据原则上不少于当前列表目录（部分产品主要优势在某一个特征，只对外展示该部分数据，其他数据不做展示），如有优势数据，可进行补充。</t>
  </si>
  <si>
    <t>3. 所有数据需备注原始数据路径，便于后续修改。</t>
  </si>
  <si>
    <t>4. 柱状图表尽量采用公司logo的蓝绿橙配色。如竞品较多，竞品可统一采用灰色，我司产品用蓝绿配色。(excel做图)</t>
  </si>
  <si>
    <t>5. 所有图片、图例等体现在图片上较难编辑内容，统一使用英文，避免翻译成英文材料需进行二次作图</t>
  </si>
  <si>
    <t>6. 新品上线前需输出上述数据，并形成报告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</si>
</sst>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11"/>
      <color rgb="FF000000"/>
      <name val="宋体"/>
    </font>
    <font>
      <b/>
      <sz val="11"/>
      <color rgb="FF000000"/>
      <name val="宋体"/>
    </font>
    <font>
      <sz val="11"/>
      <color rgb="FFFF0000"/>
      <name val="宋体"/>
    </font>
    <font>
      <b/>
      <sz val="11"/>
      <color rgb="FF000000"/>
      <name val="宋体"/>
    </font>
  </fonts>
  <fills count="4">
    <fill>
      <patternFill patternType="none"/>
    </fill>
    <fill>
      <patternFill patternType="gray125"/>
    </fill>
    <fill>
      <patternFill patternType="solid">
        <fgColor rgb="FFDAE3F4"/>
      </patternFill>
    </fill>
    <fill>
      <patternFill patternType="solid">
        <fgColor rgb="FFFBE5D5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0" fontId="4" fillId="2" borderId="0" xfId="0" applyFont="1" applyFill="1">
      <alignment horizontal="general" vertical="center" wrapText="1"/>
    </xf>
    <xf numFmtId="0" fontId="4" fillId="3" borderId="0" xfId="0" applyFont="1" applyFill="1">
      <alignment horizontal="general" vertical="center"/>
    </xf>
    <xf numFmtId="0" fontId="4" fillId="0" borderId="0" xfId="0" applyFont="1">
      <alignment horizontal="general" vertical="center"/>
    </xf>
    <xf numFmtId="0" fontId="5" fillId="3" borderId="0" xfId="0" applyFont="1" applyFill="1">
      <alignment horizontal="general" vertical="center"/>
    </xf>
    <xf numFmtId="0" fontId="4" fillId="0" borderId="0" xfId="0" applyFont="1">
      <alignment horizontal="center" vertical="center"/>
    </xf>
    <xf numFmtId="0" fontId="4" fillId="0" borderId="0" xfId="0" applyFont="1">
      <alignment horizontal="general" vertical="center"/>
    </xf>
    <xf numFmtId="0" fontId="5" fillId="0" borderId="1" xfId="0" applyFont="1" applyBorder="1" applyProtection="1">
      <alignment horizontal="center" vertical="center"/>
    </xf>
    <xf numFmtId="0" fontId="5" fillId="0" borderId="1" xfId="0" applyFont="1" applyBorder="1" applyProtection="1">
      <alignment horizontal="center" vertical="center" wrapText="1"/>
    </xf>
    <xf numFmtId="0" fontId="6" fillId="2" borderId="1" xfId="0" applyFont="1" applyFill="1" applyBorder="1" applyProtection="1">
      <alignment horizontal="center" vertical="center"/>
    </xf>
    <xf numFmtId="0" fontId="4" fillId="2" borderId="1" xfId="0" applyFont="1" applyFill="1" applyBorder="1" applyProtection="1">
      <alignment horizontal="general" vertical="center"/>
    </xf>
    <xf numFmtId="0" fontId="4" fillId="2" borderId="1" xfId="0" applyFont="1" applyFill="1" applyBorder="1" applyProtection="1">
      <alignment horizontal="center" vertical="center" wrapText="1"/>
    </xf>
    <xf numFmtId="0" fontId="4" fillId="2" borderId="1" xfId="0" applyFont="1" applyFill="1" applyBorder="1" applyProtection="1">
      <alignment horizontal="general" vertical="center" wrapText="1"/>
    </xf>
    <xf numFmtId="0" fontId="4" fillId="2" borderId="1" xfId="0" applyFont="1" applyFill="1" applyBorder="1" applyProtection="1">
      <alignment horizontal="center" vertical="center"/>
    </xf>
    <xf numFmtId="0" fontId="4" fillId="2" borderId="1" xfId="0" applyFont="1" applyFill="1" applyBorder="1" applyProtection="1">
      <alignment horizontal="center" vertical="center" wrapText="1"/>
    </xf>
    <xf numFmtId="0" fontId="4" fillId="0" borderId="0" xfId="0" applyFont="1">
      <alignment horizontal="general" vertical="center" wrapText="1"/>
    </xf>
    <xf numFmtId="0" fontId="4" fillId="0" borderId="1" xfId="0" applyFont="1" applyBorder="1" applyProtection="1">
      <alignment horizontal="center" vertical="center"/>
    </xf>
    <xf numFmtId="0" fontId="4" fillId="0" borderId="1" xfId="0" applyFont="1" applyBorder="1" applyProtection="1">
      <alignment horizontal="general" vertical="center"/>
    </xf>
    <xf numFmtId="0" fontId="6" fillId="3" borderId="1" xfId="0" applyFont="1" applyFill="1" applyBorder="1" applyProtection="1">
      <alignment horizontal="center" vertical="center"/>
    </xf>
    <xf numFmtId="0" fontId="4" fillId="3" borderId="1" xfId="0" applyFont="1" applyFill="1" applyBorder="1" applyProtection="1">
      <alignment horizontal="general" vertical="center"/>
    </xf>
    <xf numFmtId="0" fontId="4" fillId="3" borderId="1" xfId="0" applyFont="1" applyFill="1" applyBorder="1" applyProtection="1">
      <alignment horizontal="center" vertical="center"/>
    </xf>
    <xf numFmtId="0" fontId="4" fillId="2" borderId="1" xfId="0" applyFont="1" applyFill="1" applyBorder="1" applyProtection="1">
      <alignment horizontal="center" vertical="center"/>
    </xf>
    <xf numFmtId="0" fontId="6" fillId="0" borderId="1" xfId="0" applyFont="1" applyBorder="1" applyProtection="1">
      <alignment horizontal="center" vertical="center"/>
    </xf>
    <xf numFmtId="0" fontId="4" fillId="0" borderId="1" xfId="0" applyFont="1" applyBorder="1" applyProtection="1">
      <alignment horizontal="general" vertical="center"/>
    </xf>
    <xf numFmtId="0" fontId="4" fillId="0" borderId="0" xfId="0" applyFont="1">
      <alignment horizontal="general" vertical="center"/>
    </xf>
    <xf numFmtId="0" fontId="5" fillId="3" borderId="1" xfId="0" applyFont="1" applyFill="1" applyBorder="1" applyProtection="1">
      <alignment horizontal="general" vertical="center"/>
    </xf>
    <xf numFmtId="0" fontId="5" fillId="0" borderId="0" xfId="0" applyFont="1">
      <alignment horizontal="general" vertical="center"/>
    </xf>
    <xf numFmtId="0" fontId="4" fillId="3" borderId="1" xfId="0" applyFont="1" applyFill="1" applyBorder="1" applyProtection="1">
      <alignment horizontal="center" vertical="center" wrapText="1"/>
    </xf>
    <xf numFmtId="0" fontId="4" fillId="0" borderId="0" xfId="0" applyFont="1">
      <alignment horizontal="left" vertical="center"/>
    </xf>
    <xf numFmtId="0" fontId="4" fillId="0" borderId="0" xfId="0" applyFont="1">
      <alignment horizontal="left" vertical="center"/>
    </xf>
    <xf numFmtId="0" fontId="4" fillId="2" borderId="0" xfId="0" applyFont="1" applyFill="1">
      <alignment horizontal="general" vertical="center"/>
    </xf>
    <xf numFmtId="0" fontId="7" fillId="0" borderId="1" xfId="0" applyFont="1" applyBorder="1" applyProtection="1">
      <alignment horizontal="center" vertical="center" wrapText="1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2" Type="http://schemas.openxmlformats.org/officeDocument/2006/relationships/sharedStrings" Target="sharedStrings.xml"/><Relationship Id="rId4" Type="http://schemas.openxmlformats.org/officeDocument/2006/relationships/theme" Target="theme/theme1.xml"/><Relationship Id="rId1" Type="http://schemas.openxmlformats.org/officeDocument/2006/relationships/worksheet" Target="worksheets/sheet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 tabSelected="1">
      <pane topLeftCell="A2" activePane="bottomRight" state="frozen" ySplit="1"/>
    </sheetView>
  </sheetViews>
  <sheetFormatPr baseColWidth="10" defaultColWidth="8.8330078125" defaultRowHeight="14.002500000000003" customHeight="1"/>
  <cols>
    <col min="1" max="1" width="26.33203125" customWidth="1" style="9"/>
    <col min="2" max="2" width="17.25" customWidth="1" style="28"/>
    <col min="3" max="3" width="16.3740234375" customWidth="1" style="28"/>
    <col min="4" max="9" width="27.498046875" customWidth="1" style="28"/>
    <col min="10" max="40" width="8.8330078125" style="10"/>
  </cols>
  <sheetData>
    <row r="1" ht="68.25" customHeight="1">
      <c r="A1" s="11" t="s">
        <v>0</v>
      </c>
      <c r="B1" s="12" t="s">
        <v>1</v>
      </c>
      <c r="C1" s="12" t="s">
        <v>2</v>
      </c>
      <c r="D1" s="12" t="s">
        <v>3</v>
      </c>
      <c r="E1" s="11" t="s">
        <v>4</v>
      </c>
      <c r="F1" s="35" t="s">
        <v>5</v>
      </c>
      <c r="G1" s="12" t="s">
        <v>6</v>
      </c>
      <c r="H1" s="12" t="s">
        <v>7</v>
      </c>
      <c r="I1" s="11" t="s">
        <v>8</v>
      </c>
    </row>
    <row r="2" s="34" customFormat="1" ht="14.002500000000003" customHeight="1">
      <c r="A2" s="13" t="s">
        <v>9</v>
      </c>
      <c r="B2" s="14"/>
      <c r="C2" s="15"/>
      <c r="D2" s="15"/>
      <c r="E2" s="14"/>
      <c r="F2" s="16"/>
      <c r="G2" s="14"/>
      <c r="H2" s="14"/>
      <c r="I2" s="14" t="s">
        <v>10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="34" customFormat="1" ht="83.00000000000001" customHeight="1">
      <c r="A3" s="17" t="s">
        <v>11</v>
      </c>
      <c r="B3" s="14"/>
      <c r="C3" s="14"/>
      <c r="D3" s="14"/>
      <c r="E3" s="14"/>
      <c r="F3" s="14" t="e">
        <f>_XLFN.DISPIMG("ID_453454FA5B68429BAD0861C02DFB29BC",1)</f>
        <v>#NAME?</v>
      </c>
      <c r="G3" s="14" t="e">
        <f>_XLFN.DISPIMG("ID_F8C09E16EF304509A3EFE50E98046C7B",1)</f>
        <v>#NAME?</v>
      </c>
      <c r="H3" s="14" t="e">
        <f>_XLFN.DISPIMG("ID_791FD676FCB2467DBD71B7E61E9C4640",1)</f>
        <v>#NAME?</v>
      </c>
      <c r="I3" s="14" t="s">
        <v>10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</row>
    <row r="4" s="34" customFormat="1" ht="14.002500000000003" customHeight="1">
      <c r="A4" s="17" t="s">
        <v>12</v>
      </c>
      <c r="B4" s="14"/>
      <c r="C4" s="14"/>
      <c r="D4" s="14"/>
      <c r="E4" s="14"/>
      <c r="F4" s="14"/>
      <c r="G4" s="14"/>
      <c r="H4" s="14"/>
      <c r="I4" s="14" t="s">
        <v>10</v>
      </c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</row>
    <row r="5" s="5" customFormat="1" ht="14.002500000000003" customHeight="1">
      <c r="A5" s="18" t="s">
        <v>13</v>
      </c>
      <c r="B5" s="16"/>
      <c r="C5" s="16"/>
      <c r="D5" s="16"/>
      <c r="E5" s="16"/>
      <c r="F5" s="16"/>
      <c r="G5" s="16"/>
      <c r="H5" s="16" t="s">
        <v>14</v>
      </c>
      <c r="I5" s="16" t="s">
        <v>10</v>
      </c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</row>
    <row r="6" s="5" customFormat="1" ht="14.002500000000003" customHeight="1">
      <c r="A6" s="18" t="s">
        <v>15</v>
      </c>
      <c r="B6" s="16"/>
      <c r="C6" s="16"/>
      <c r="D6" s="16"/>
      <c r="E6" s="16"/>
      <c r="F6" s="16"/>
      <c r="G6" s="16"/>
      <c r="H6" s="16"/>
      <c r="I6" s="16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</row>
    <row r="7" ht="14.002500000000003" customHeight="1">
      <c r="A7" s="20"/>
      <c r="B7" s="21"/>
      <c r="C7" s="21"/>
      <c r="D7" s="21"/>
      <c r="E7" s="21"/>
      <c r="F7" s="21"/>
      <c r="G7" s="21"/>
      <c r="H7" s="21"/>
      <c r="I7" s="21"/>
    </row>
    <row r="8" s="6" customFormat="1" ht="14.002500000000003" customHeight="1">
      <c r="A8" s="22" t="s">
        <v>16</v>
      </c>
      <c r="B8" s="23"/>
      <c r="C8" s="23"/>
      <c r="D8" s="23"/>
      <c r="E8" s="23"/>
      <c r="F8" s="23"/>
      <c r="G8" s="23"/>
      <c r="H8" s="23"/>
      <c r="I8" s="23" t="s">
        <v>10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</row>
    <row r="9" s="6" customFormat="1" ht="84" customHeight="1">
      <c r="A9" s="24" t="s">
        <v>17</v>
      </c>
      <c r="B9" s="23"/>
      <c r="C9" s="23"/>
      <c r="D9" s="23" t="e">
        <f>_XLFN.DISPIMG("ID_F8CE77E9B7304786ABD36EE925CA8B63",1)</f>
        <v>#NAME?</v>
      </c>
      <c r="E9" s="23" t="e">
        <f>_XLFN.DISPIMG("ID_FC77D4FA655E42178D412A9A82217D72",1)</f>
        <v>#NAME?</v>
      </c>
      <c r="F9" s="23" t="e">
        <f>_XLFN.DISPIMG("ID_B1F8B4EAEB2645399095FA4DB388A07D",1)</f>
        <v>#NAME?</v>
      </c>
      <c r="G9" s="23"/>
      <c r="H9" s="23"/>
      <c r="I9" s="23" t="s">
        <v>10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</row>
    <row r="10" s="6" customFormat="1" ht="14.002500000000003" customHeight="1">
      <c r="A10" s="24" t="s">
        <v>18</v>
      </c>
      <c r="B10" s="23"/>
      <c r="C10" s="23"/>
      <c r="D10" s="23"/>
      <c r="E10" s="23"/>
      <c r="F10" s="23"/>
      <c r="G10" s="23"/>
      <c r="H10" s="23"/>
      <c r="I10" s="23" t="s">
        <v>10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</row>
    <row r="11" s="6" customFormat="1" ht="14.002500000000003" customHeight="1">
      <c r="A11" s="24" t="s">
        <v>19</v>
      </c>
      <c r="B11" s="23"/>
      <c r="C11" s="23"/>
      <c r="D11" s="23"/>
      <c r="E11" s="23"/>
      <c r="F11" s="23"/>
      <c r="G11" s="23"/>
      <c r="H11" s="23"/>
      <c r="I11" s="23" t="s">
        <v>10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</row>
    <row r="12" ht="14.002500000000003" customHeight="1">
      <c r="A12" s="20"/>
      <c r="B12" s="21"/>
      <c r="C12" s="21"/>
      <c r="D12" s="21"/>
      <c r="E12" s="21"/>
      <c r="F12" s="21"/>
      <c r="G12" s="21"/>
      <c r="H12" s="21"/>
      <c r="I12" s="21"/>
    </row>
    <row r="13" s="34" customFormat="1" ht="14.002500000000003" customHeight="1">
      <c r="A13" s="13" t="s">
        <v>20</v>
      </c>
      <c r="B13" s="14"/>
      <c r="C13" s="14"/>
      <c r="D13" s="14"/>
      <c r="E13" s="14"/>
      <c r="F13" s="14"/>
      <c r="G13" s="14"/>
      <c r="H13" s="14"/>
      <c r="I13" s="14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</row>
    <row r="14" s="34" customFormat="1" ht="14.002500000000003" customHeight="1">
      <c r="A14" s="25" t="s">
        <v>21</v>
      </c>
      <c r="B14" s="14"/>
      <c r="C14" s="14"/>
      <c r="D14" s="14"/>
      <c r="E14" s="14"/>
      <c r="F14" s="14"/>
      <c r="G14" s="14"/>
      <c r="H14" s="14"/>
      <c r="I14" s="14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</row>
    <row r="15" s="7" customFormat="1" ht="14.002500000000003" customHeight="1">
      <c r="A15" s="26"/>
      <c r="B15" s="27"/>
      <c r="C15" s="27"/>
      <c r="D15" s="27"/>
      <c r="E15" s="27"/>
      <c r="F15" s="27"/>
      <c r="G15" s="27"/>
      <c r="H15" s="27"/>
      <c r="I15" s="27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</row>
    <row r="16" s="34" customFormat="1" ht="14.002500000000003" customHeight="1">
      <c r="A16" s="13" t="s">
        <v>22</v>
      </c>
      <c r="B16" s="14"/>
      <c r="C16" s="14"/>
      <c r="D16" s="14"/>
      <c r="E16" s="14"/>
      <c r="F16" s="14"/>
      <c r="G16" s="14"/>
      <c r="H16" s="14"/>
      <c r="I16" s="14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</row>
    <row r="17" s="34" customFormat="1" ht="83.00000000000001" customHeight="1">
      <c r="A17" s="17" t="s">
        <v>23</v>
      </c>
      <c r="B17" s="14" t="s">
        <v>10</v>
      </c>
      <c r="C17" s="14" t="s">
        <v>10</v>
      </c>
      <c r="D17" s="14"/>
      <c r="E17" s="14" t="e">
        <f>_XLFN.DISPIMG("ID_DA2571D46839402482859E7A91A44F75",1)</f>
        <v>#NAME?</v>
      </c>
      <c r="F17" s="14" t="e">
        <f>_XLFN.DISPIMG("ID_C9DEA9B55A634E60932DA65E1A43984F",1)</f>
        <v>#NAME?</v>
      </c>
      <c r="G17" s="14" t="e">
        <f>_XLFN.DISPIMG("ID_4CE8D91897EF4B88B9D56C63D8F519F8",1)</f>
        <v>#NAME?</v>
      </c>
      <c r="H17" s="16" t="s">
        <v>24</v>
      </c>
      <c r="I17" s="14" t="e">
        <f>_XLFN.DISPIMG("ID_57375FDAF1894C9E8998884B978E61D9",1)</f>
        <v>#NAME?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</row>
    <row r="18" s="34" customFormat="1" ht="14.002500000000003" customHeight="1">
      <c r="A18" s="17" t="s">
        <v>25</v>
      </c>
      <c r="B18" s="14" t="s">
        <v>10</v>
      </c>
      <c r="C18" s="14" t="s">
        <v>10</v>
      </c>
      <c r="D18" s="14"/>
      <c r="E18" s="14"/>
      <c r="F18" s="14"/>
      <c r="G18" s="14"/>
      <c r="H18" s="14" t="s">
        <v>26</v>
      </c>
      <c r="I18" s="14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</row>
    <row r="19" s="34" customFormat="1" ht="14.002500000000003" customHeight="1">
      <c r="A19" s="17" t="s">
        <v>27</v>
      </c>
      <c r="B19" s="14" t="s">
        <v>10</v>
      </c>
      <c r="C19" s="14" t="s">
        <v>10</v>
      </c>
      <c r="D19" s="14"/>
      <c r="E19" s="14"/>
      <c r="F19" s="14"/>
      <c r="G19" s="14"/>
      <c r="H19" s="14" t="s">
        <v>10</v>
      </c>
      <c r="I19" s="14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</row>
    <row r="20" ht="14.002500000000003" customHeight="1">
      <c r="A20" s="20"/>
      <c r="B20" s="21"/>
      <c r="C20" s="21"/>
      <c r="D20" s="21"/>
      <c r="E20" s="21"/>
      <c r="F20" s="21"/>
      <c r="G20" s="21"/>
      <c r="H20" s="21"/>
      <c r="I20" s="21"/>
    </row>
    <row r="21" s="8" customFormat="1" ht="14.002500000000003" customHeight="1">
      <c r="A21" s="22" t="s">
        <v>28</v>
      </c>
      <c r="B21" s="29"/>
      <c r="C21" s="29"/>
      <c r="D21" s="29"/>
      <c r="E21" s="29"/>
      <c r="F21" s="29"/>
      <c r="G21" s="29"/>
      <c r="H21" s="29"/>
      <c r="I21" s="29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</row>
    <row r="22" s="6" customFormat="1" ht="14.002500000000003" customHeight="1">
      <c r="A22" s="31" t="s">
        <v>29</v>
      </c>
      <c r="B22" s="23" t="s">
        <v>10</v>
      </c>
      <c r="C22" s="23" t="s">
        <v>10</v>
      </c>
      <c r="D22" s="23"/>
      <c r="E22" s="23"/>
      <c r="F22" s="23"/>
      <c r="G22" s="23"/>
      <c r="H22" s="23" t="s">
        <v>30</v>
      </c>
      <c r="I22" s="23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</row>
    <row r="23" s="6" customFormat="1" ht="69" customHeight="1">
      <c r="A23" s="24" t="s">
        <v>31</v>
      </c>
      <c r="B23" s="23" t="s">
        <v>10</v>
      </c>
      <c r="C23" s="23" t="s">
        <v>10</v>
      </c>
      <c r="D23" s="23"/>
      <c r="E23" s="23"/>
      <c r="F23" s="23"/>
      <c r="G23" s="23"/>
      <c r="H23" s="23" t="e">
        <f>_XLFN.DISPIMG("ID_B32746BBB89444BFADC03A81D27C777F",1)</f>
        <v>#NAME?</v>
      </c>
      <c r="I23" s="23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</row>
    <row r="24" s="6" customFormat="1" ht="84.95" customHeight="1">
      <c r="A24" s="31" t="s">
        <v>32</v>
      </c>
      <c r="B24" s="23" t="s">
        <v>10</v>
      </c>
      <c r="C24" s="23" t="s">
        <v>10</v>
      </c>
      <c r="D24" s="23"/>
      <c r="E24" s="23" t="s">
        <v>10</v>
      </c>
      <c r="F24" s="23" t="e">
        <f>_XLFN.DISPIMG("ID_63B50FC94C5744CDB136D76873FC8771",1)</f>
        <v>#NAME?</v>
      </c>
      <c r="G24" s="23" t="s">
        <v>33</v>
      </c>
      <c r="H24" s="23" t="s">
        <v>10</v>
      </c>
      <c r="I24" s="23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</row>
    <row r="25" ht="14.002500000000003" customHeight="1">
      <c r="A25" s="20"/>
      <c r="B25" s="21"/>
      <c r="C25" s="21"/>
      <c r="D25" s="21"/>
      <c r="E25" s="21"/>
      <c r="F25" s="21"/>
      <c r="G25" s="21"/>
      <c r="H25" s="21"/>
      <c r="I25" s="21"/>
    </row>
    <row r="26" s="34" customFormat="1" ht="14.002500000000003" customHeight="1">
      <c r="A26" s="13" t="s">
        <v>34</v>
      </c>
      <c r="B26" s="14"/>
      <c r="C26" s="14"/>
      <c r="D26" s="14"/>
      <c r="E26" s="14"/>
      <c r="F26" s="14"/>
      <c r="G26" s="14"/>
      <c r="H26" s="14"/>
      <c r="I26" s="14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</row>
    <row r="27" s="34" customFormat="1" ht="81" customHeight="1">
      <c r="A27" s="17" t="s">
        <v>35</v>
      </c>
      <c r="B27" s="14" t="s">
        <v>10</v>
      </c>
      <c r="C27" s="14" t="s">
        <v>10</v>
      </c>
      <c r="D27" s="14" t="e">
        <f>_XLFN.DISPIMG("ID_611AF48926E24DC9885498FC843B52D7",1)</f>
        <v>#NAME?</v>
      </c>
      <c r="E27" s="14"/>
      <c r="F27" s="14" t="e">
        <f>_XLFN.DISPIMG("ID_7CD183D252384EA089D5E7605A2EBEFE",1)</f>
        <v>#NAME?</v>
      </c>
      <c r="G27" s="14"/>
      <c r="H27" s="14"/>
      <c r="I27" s="14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</row>
    <row r="28" s="34" customFormat="1" ht="14.002500000000003" customHeight="1">
      <c r="A28" s="17" t="s">
        <v>36</v>
      </c>
      <c r="B28" s="14" t="s">
        <v>10</v>
      </c>
      <c r="C28" s="14" t="s">
        <v>10</v>
      </c>
      <c r="D28" s="14"/>
      <c r="E28" s="14"/>
      <c r="F28" s="14"/>
      <c r="G28" s="14"/>
      <c r="H28" s="14"/>
      <c r="I28" s="14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</row>
    <row r="29" s="34" customFormat="1" ht="14.002500000000003" customHeight="1">
      <c r="A29" s="17" t="s">
        <v>37</v>
      </c>
      <c r="B29" s="14" t="s">
        <v>10</v>
      </c>
      <c r="C29" s="14" t="s">
        <v>10</v>
      </c>
      <c r="D29" s="14"/>
      <c r="E29" s="14"/>
      <c r="F29" s="14"/>
      <c r="G29" s="14"/>
      <c r="H29" s="14"/>
      <c r="I29" s="14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</row>
    <row r="30" s="34" customFormat="1" ht="14.002500000000003" customHeight="1">
      <c r="A30" s="17" t="s">
        <v>38</v>
      </c>
      <c r="B30" s="14" t="s">
        <v>10</v>
      </c>
      <c r="C30" s="14" t="s">
        <v>10</v>
      </c>
      <c r="D30" s="14"/>
      <c r="E30" s="14"/>
      <c r="F30" s="14"/>
      <c r="G30" s="14"/>
      <c r="H30" s="14"/>
      <c r="I30" s="14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</row>
    <row r="33" ht="14.002500000000003" customHeight="1">
      <c r="A33" s="32" t="s">
        <v>39</v>
      </c>
    </row>
    <row r="34" ht="14.002500000000003" customHeight="1">
      <c r="A34" s="32" t="s">
        <v>40</v>
      </c>
    </row>
    <row r="35" ht="14.002500000000003" customHeight="1">
      <c r="A35" s="32" t="s">
        <v>41</v>
      </c>
    </row>
    <row r="36" ht="14.002500000000003" customHeight="1">
      <c r="A36" s="32" t="s">
        <v>42</v>
      </c>
    </row>
    <row r="37" ht="14.002500000000003" customHeight="1">
      <c r="A37" s="32" t="s">
        <v>43</v>
      </c>
    </row>
    <row r="38" ht="14.002500000000003" customHeight="1">
      <c r="A38" s="32" t="s">
        <v>44</v>
      </c>
      <c r="B38" s="3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2026-04-24T18:15:30Z</dcterms:modified>
</cp:coreProperties>
</file>