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412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<sst xmlns="http://schemas.openxmlformats.org/spreadsheetml/2006/main" count="74" uniqueCount="54">
  <si>
    <t>珠海宝锐生物科技有限公司报价方案</t>
  </si>
  <si>
    <r>
      <rPr>
        <b/>
        <sz val="12"/>
        <color theme="1"/>
        <rFont val="Microsoft YaHei UI"/>
        <charset val="134"/>
      </rPr>
      <t>询价方：</t>
    </r>
    <r>
      <rPr>
        <sz val="12"/>
        <color theme="1"/>
        <rFont val="Microsoft YaHei UI"/>
        <charset val="134"/>
      </rPr>
      <t>苏州天隆生物科技有限公司</t>
    </r>
  </si>
  <si>
    <t>报价单编号：ZHBR-LXY-20260602004</t>
  </si>
  <si>
    <r>
      <rPr>
        <b/>
        <sz val="12"/>
        <color theme="1"/>
        <rFont val="Microsoft YaHei UI"/>
        <charset val="134"/>
      </rPr>
      <t>报价方：</t>
    </r>
    <r>
      <rPr>
        <sz val="12"/>
        <color theme="1"/>
        <rFont val="Microsoft YaHei UI"/>
        <charset val="134"/>
      </rPr>
      <t>珠海宝锐生物科技有限公司</t>
    </r>
  </si>
  <si>
    <r>
      <rPr>
        <sz val="12"/>
        <color theme="1"/>
        <rFont val="Microsoft YaHei UI"/>
        <charset val="134"/>
      </rPr>
      <t xml:space="preserve"> </t>
    </r>
    <r>
      <rPr>
        <b/>
        <sz val="12"/>
        <color theme="1"/>
        <rFont val="Microsoft YaHei UI"/>
        <charset val="134"/>
      </rPr>
      <t>一、报价方案</t>
    </r>
  </si>
  <si>
    <t xml:space="preserve">   在实现双方共赢的愿景下，我们提出基于阶段累计采购量的报价方案，供双方进行商榷。</t>
  </si>
  <si>
    <t>货币单位:</t>
  </si>
  <si>
    <t>人民币（元）</t>
  </si>
  <si>
    <t>品名</t>
  </si>
  <si>
    <t>物料编码</t>
  </si>
  <si>
    <t>货号</t>
  </si>
  <si>
    <t>规格</t>
  </si>
  <si>
    <t>单位</t>
  </si>
  <si>
    <t>拟采购量</t>
  </si>
  <si>
    <t>报价</t>
  </si>
  <si>
    <t>小计</t>
  </si>
  <si>
    <t>备注</t>
  </si>
  <si>
    <t>2xSensiDirect RT Premix-UNG(Probe qRT-PCR)</t>
  </si>
  <si>
    <t>MD2104-003001</t>
  </si>
  <si>
    <t>100T/套(50μl体系)</t>
  </si>
  <si>
    <t>T</t>
  </si>
  <si>
    <t>酶要5000ul,buffer要100000ul</t>
  </si>
  <si>
    <t>25×SensiDirect RTase/UNG Mix (003001)</t>
  </si>
  <si>
    <t>MD2104-003001-1</t>
  </si>
  <si>
    <t>25x</t>
  </si>
  <si>
    <t>μl</t>
  </si>
  <si>
    <t>2×SensiDirect RT Premix Buffer (dUTP) (003001)</t>
  </si>
  <si>
    <t>MD2104-003001-2</t>
  </si>
  <si>
    <t>2x</t>
  </si>
  <si>
    <t>配套赠送</t>
  </si>
  <si>
    <t>5xNeoscript Fast RT Premix Buffer(dUTP)(T3)</t>
  </si>
  <si>
    <t>S1020124001</t>
  </si>
  <si>
    <t>M5244-T3-2</t>
  </si>
  <si>
    <t>5x</t>
  </si>
  <si>
    <t>25xNeoscript Fast Rtase/UNG Mix (T3)</t>
  </si>
  <si>
    <t>S1010183001</t>
  </si>
  <si>
    <t>M5244-T3-1</t>
  </si>
  <si>
    <t>5xNeoscript Fast RT Premix-UNG(Probe qRT-PCR)(T1)</t>
  </si>
  <si>
    <t>S1010159201</t>
  </si>
  <si>
    <t>M5244-T1-2</t>
  </si>
  <si>
    <t>25xNeoscript Fast RTase/UNG Mix(T1)</t>
  </si>
  <si>
    <t>S1010165501</t>
  </si>
  <si>
    <t>M5244-T1-1</t>
  </si>
  <si>
    <t>酶稀释液</t>
  </si>
  <si>
    <t>\</t>
  </si>
  <si>
    <t>ml</t>
  </si>
  <si>
    <t>合计</t>
  </si>
  <si>
    <t>备注：申购单号CGSQ036084</t>
  </si>
  <si>
    <t>二、其他事项</t>
  </si>
  <si>
    <t>1、质量标准：供方提供的产品应符合供方企业质量标准。</t>
  </si>
  <si>
    <t>2、运输方式：产品采用冷链运输方式，到货时间为收到订单后7个工作日（遇到不可避免的自然灾害除外）。供方负责运输费用。</t>
  </si>
  <si>
    <r>
      <rPr>
        <sz val="11"/>
        <color theme="1"/>
        <rFont val="Microsoft YaHei UI"/>
        <charset val="134"/>
      </rPr>
      <t>3、发票：供方发货时应</t>
    </r>
    <r>
      <rPr>
        <sz val="11"/>
        <color rgb="FF000000"/>
        <rFont val="Microsoft YaHei UI"/>
        <charset val="134"/>
      </rPr>
      <t>提供13%增值税专用发票。</t>
    </r>
  </si>
  <si>
    <t>4、其他未尽事宜，参照双方共同签订合同。</t>
  </si>
  <si>
    <t>珠海宝锐生物科技有限公司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</si>
</sst>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32">
    <font>
      <sz val="11"/>
      <color theme="1"/>
      <name val="等线"/>
      <charset val="134"/>
      <scheme val="minor"/>
    </font>
    <font>
      <b/>
      <sz val="22"/>
      <color theme="1"/>
      <name val="Microsoft YaHei UI"/>
      <charset val="134"/>
    </font>
    <font>
      <b/>
      <sz val="12"/>
      <color theme="1"/>
      <name val="Microsoft YaHei UI"/>
      <charset val="134"/>
    </font>
    <font>
      <sz val="12"/>
      <color theme="1"/>
      <name val="Microsoft YaHei UI"/>
      <charset val="134"/>
    </font>
    <font>
      <sz val="11"/>
      <color theme="1"/>
      <name val="Microsoft YaHei UI"/>
      <charset val="134"/>
    </font>
    <font>
      <b/>
      <sz val="11"/>
      <color theme="1"/>
      <name val="Microsoft YaHei UI"/>
      <charset val="134"/>
    </font>
    <font>
      <b/>
      <sz val="11"/>
      <color rgb="FF000000"/>
      <name val="Microsoft YaHei UI"/>
      <charset val="134"/>
    </font>
    <font>
      <sz val="10"/>
      <color rgb="FF000000"/>
      <name val="Microsoft YaHei UI"/>
      <charset val="134"/>
    </font>
    <font>
      <sz val="12"/>
      <name val="Times New Roman"/>
      <charset val="0"/>
    </font>
    <font>
      <sz val="10.5"/>
      <name val="Times New Roman"/>
      <charset val="0"/>
    </font>
    <font>
      <sz val="11"/>
      <color rgb="FF000000"/>
      <name val="Microsoft YaHei UI"/>
      <charset val="134"/>
    </font>
    <font>
      <sz val="10.5"/>
      <color theme="1"/>
      <name val="Microsoft YaHei UI"/>
      <charset val="134"/>
    </font>
    <font>
      <sz val="9"/>
      <color theme="1"/>
      <name val="Microsoft YaHei U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vertical="center"/>
    </xf>
    <xf numFmtId="0" fontId="7" fillId="0" borderId="4" xfId="0" applyFont="1" applyFill="1" applyBorder="1" applyAlignment="1" applyProtection="1">
      <alignment horizontal="left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1" xfId="0" applyFont="1" applyFill="1" applyBorder="1" applyAlignment="1" applyProtection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31" fontId="3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61595</xdr:colOff>
      <xdr:row>0</xdr:row>
      <xdr:rowOff>57150</xdr:rowOff>
    </xdr:from>
    <xdr:to>
      <xdr:col>0</xdr:col>
      <xdr:colOff>1499870</xdr:colOff>
      <xdr:row>1</xdr:row>
      <xdr:rowOff>52070</xdr:rowOff>
    </xdr:to>
    <xdr:pic>
      <xdr:nvPicPr>
        <xdr:cNvPr id="6" name="图片 5"/>
        <xdr:cNvPicPr/>
      </xdr:nvPicPr>
      <xdr:blipFill>
        <a:blip r:embed="rId1"/>
        <a:stretch>
          <a:fillRect/>
        </a:stretch>
      </xdr:blipFill>
      <xdr:spPr>
        <a:xfrm>
          <a:off x="61595" y="57150"/>
          <a:ext cx="1438275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30</xdr:row>
      <xdr:rowOff>75565</xdr:rowOff>
    </xdr:from>
    <xdr:to>
      <xdr:col>7</xdr:col>
      <xdr:colOff>808990</xdr:colOff>
      <xdr:row>37</xdr:row>
      <xdr:rowOff>210820</xdr:rowOff>
    </xdr:to>
    <xdr:pic>
      <xdr:nvPicPr>
        <xdr:cNvPr id="2" name="图片 1" descr="9250e4a9d4419cdb738d849fc1ea2d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35" y="7037705"/>
          <a:ext cx="10056495" cy="1628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21590</xdr:colOff>
      <xdr:row>0</xdr:row>
      <xdr:rowOff>65405</xdr:rowOff>
    </xdr:from>
    <xdr:to>
      <xdr:col>15</xdr:col>
      <xdr:colOff>402590</xdr:colOff>
      <xdr:row>7</xdr:row>
      <xdr:rowOff>158750</xdr:rowOff>
    </xdr:to>
    <xdr:pic>
      <xdr:nvPicPr>
        <xdr:cNvPr id="2" name="图片 1" descr="b746c5b7e53f794bb5d03e0c5a2acc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590" y="65405"/>
          <a:ext cx="10134600" cy="1586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showGridLines="0" tabSelected="1" workbookViewId="0">
      <selection activeCell="A23" sqref="A23:I23"/>
    </sheetView>
  </sheetViews>
  <sheetFormatPr defaultColWidth="9" defaultRowHeight="16.8"/>
  <cols>
    <col min="1" max="1" width="41.5982142857143" customWidth="1"/>
    <col min="2" max="2" width="19.8303571428571" customWidth="1"/>
    <col min="3" max="3" width="16.8125" customWidth="1"/>
    <col min="4" max="4" width="14" customWidth="1"/>
    <col min="5" max="5" width="5.79464285714286" customWidth="1"/>
    <col min="6" max="6" width="15.2053571428571" customWidth="1"/>
    <col min="7" max="8" width="16.7946428571429" customWidth="1"/>
    <col min="9" max="9" width="18.8928571428571" customWidth="1"/>
    <col min="11" max="11" width="31.4642857142857" customWidth="1"/>
  </cols>
  <sheetData>
    <row r="1" ht="31.6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.6" spans="1:9">
      <c r="A2" s="3"/>
      <c r="B2" s="3"/>
      <c r="C2" s="3"/>
      <c r="D2" s="3"/>
      <c r="E2" s="3"/>
      <c r="F2" s="3"/>
      <c r="G2" s="3"/>
      <c r="H2" s="3"/>
      <c r="I2" s="3"/>
    </row>
    <row r="3" ht="18" spans="1:9">
      <c r="A3" s="4" t="s">
        <v>1</v>
      </c>
      <c r="B3" s="4"/>
      <c r="C3" s="4"/>
      <c r="D3" s="4"/>
      <c r="E3" s="4"/>
      <c r="F3" s="5" t="s">
        <v>2</v>
      </c>
      <c r="G3" s="5"/>
      <c r="H3" s="5"/>
      <c r="I3" s="5"/>
    </row>
    <row r="4" ht="18" spans="1:9">
      <c r="A4" s="6" t="s">
        <v>3</v>
      </c>
      <c r="B4" s="6"/>
      <c r="C4" s="6"/>
      <c r="D4" s="6"/>
      <c r="E4" s="6"/>
      <c r="F4" s="6"/>
      <c r="G4" s="6"/>
      <c r="H4" s="6"/>
      <c r="I4" s="6"/>
    </row>
    <row r="5" ht="18" spans="1:9">
      <c r="A5" s="7" t="s">
        <v>4</v>
      </c>
      <c r="B5" s="7"/>
      <c r="C5" s="7"/>
      <c r="D5" s="7"/>
      <c r="E5" s="7"/>
      <c r="F5" s="7"/>
      <c r="G5" s="7"/>
      <c r="H5" s="7"/>
      <c r="I5" s="7"/>
    </row>
    <row r="6" spans="1:9">
      <c r="A6" s="8" t="s">
        <v>5</v>
      </c>
      <c r="B6" s="8"/>
      <c r="C6" s="8"/>
      <c r="D6" s="8"/>
      <c r="E6" s="8"/>
      <c r="F6" s="8"/>
      <c r="G6" s="8"/>
      <c r="H6" s="8"/>
      <c r="I6" s="8"/>
    </row>
    <row r="7" spans="1:9">
      <c r="A7" s="8"/>
      <c r="B7" s="8"/>
      <c r="C7" s="8"/>
      <c r="D7" s="8"/>
      <c r="E7" s="8"/>
      <c r="F7" s="8"/>
      <c r="G7" s="9" t="s">
        <v>6</v>
      </c>
      <c r="H7" s="9"/>
      <c r="I7" s="9" t="s">
        <v>7</v>
      </c>
    </row>
    <row r="8" ht="20" customHeight="1" spans="1:9">
      <c r="A8" s="10" t="s">
        <v>8</v>
      </c>
      <c r="B8" s="10" t="s">
        <v>9</v>
      </c>
      <c r="C8" s="10" t="s">
        <v>10</v>
      </c>
      <c r="D8" s="10" t="s">
        <v>11</v>
      </c>
      <c r="E8" s="10" t="s">
        <v>12</v>
      </c>
      <c r="F8" s="10" t="s">
        <v>13</v>
      </c>
      <c r="G8" s="10" t="s">
        <v>14</v>
      </c>
      <c r="H8" s="10" t="s">
        <v>15</v>
      </c>
      <c r="I8" s="10" t="s">
        <v>16</v>
      </c>
    </row>
    <row r="9" s="1" customFormat="1" ht="31" spans="1:9">
      <c r="A9" s="11" t="s">
        <v>17</v>
      </c>
      <c r="B9" s="12">
        <v>1010398701</v>
      </c>
      <c r="C9" s="13" t="s">
        <v>18</v>
      </c>
      <c r="D9" s="14" t="s">
        <v>19</v>
      </c>
      <c r="E9" s="14" t="s">
        <v>20</v>
      </c>
      <c r="F9" s="15">
        <v>2500</v>
      </c>
      <c r="G9" s="16">
        <v>1.2</v>
      </c>
      <c r="H9" s="17">
        <f>G9*F9</f>
        <v>3000</v>
      </c>
      <c r="I9" s="18" t="s">
        <v>21</v>
      </c>
    </row>
    <row r="10" s="1" customFormat="1" ht="29" hidden="1" customHeight="1" spans="1:9">
      <c r="A10" s="11" t="s">
        <v>22</v>
      </c>
      <c r="B10" s="12"/>
      <c r="C10" s="13" t="s">
        <v>23</v>
      </c>
      <c r="D10" s="14" t="s">
        <v>24</v>
      </c>
      <c r="E10" s="14" t="s">
        <v>25</v>
      </c>
      <c r="F10" s="15">
        <v>5000</v>
      </c>
      <c r="G10" s="17">
        <f>1.2*2500/5000</f>
        <v>0.6</v>
      </c>
      <c r="H10" s="17">
        <f>G10*F10</f>
        <v>3000</v>
      </c>
      <c r="I10" s="19"/>
    </row>
    <row r="11" s="1" customFormat="1" ht="29" hidden="1" customHeight="1" spans="1:9">
      <c r="A11" s="11" t="s">
        <v>26</v>
      </c>
      <c r="B11" s="12"/>
      <c r="C11" s="13" t="s">
        <v>27</v>
      </c>
      <c r="D11" s="14" t="s">
        <v>28</v>
      </c>
      <c r="E11" s="14" t="s">
        <v>25</v>
      </c>
      <c r="F11" s="15">
        <v>100000</v>
      </c>
      <c r="G11" s="16" t="s">
        <v>29</v>
      </c>
      <c r="H11" s="17"/>
      <c r="I11" s="20"/>
    </row>
    <row r="12" customFormat="1" ht="17.6" spans="1:9">
      <c r="A12" s="11" t="s">
        <v>30</v>
      </c>
      <c r="B12" s="12" t="s">
        <v>31</v>
      </c>
      <c r="C12" s="13" t="s">
        <v>32</v>
      </c>
      <c r="D12" s="14" t="s">
        <v>33</v>
      </c>
      <c r="E12" s="14" t="s">
        <v>25</v>
      </c>
      <c r="F12" s="21">
        <v>15000</v>
      </c>
      <c r="G12" s="16">
        <v>0</v>
      </c>
      <c r="H12" s="17">
        <f t="shared" ref="H12:H18" si="0">F12*G12</f>
        <v>0</v>
      </c>
      <c r="I12" s="22"/>
    </row>
    <row r="13" customFormat="1" ht="17.6" spans="1:9">
      <c r="A13" s="23" t="s">
        <v>34</v>
      </c>
      <c r="B13" s="12" t="s">
        <v>35</v>
      </c>
      <c r="C13" s="13" t="s">
        <v>36</v>
      </c>
      <c r="D13" s="14" t="s">
        <v>24</v>
      </c>
      <c r="E13" s="14" t="s">
        <v>25</v>
      </c>
      <c r="F13" s="21">
        <v>3000</v>
      </c>
      <c r="G13" s="16">
        <v>0.3</v>
      </c>
      <c r="H13" s="17">
        <f t="shared" si="0"/>
        <v>900</v>
      </c>
      <c r="I13" s="22"/>
    </row>
    <row r="14" customFormat="1" ht="31" spans="1:9">
      <c r="A14" s="23" t="s">
        <v>37</v>
      </c>
      <c r="B14" s="12" t="s">
        <v>38</v>
      </c>
      <c r="C14" s="13" t="s">
        <v>39</v>
      </c>
      <c r="D14" s="14" t="s">
        <v>33</v>
      </c>
      <c r="E14" s="14" t="s">
        <v>25</v>
      </c>
      <c r="F14" s="21">
        <v>5000</v>
      </c>
      <c r="G14" s="16">
        <v>0</v>
      </c>
      <c r="H14" s="17">
        <f t="shared" si="0"/>
        <v>0</v>
      </c>
      <c r="I14" s="22"/>
    </row>
    <row r="15" customFormat="1" ht="17.6" spans="1:9">
      <c r="A15" s="23" t="s">
        <v>40</v>
      </c>
      <c r="B15" s="12" t="s">
        <v>41</v>
      </c>
      <c r="C15" s="13" t="s">
        <v>42</v>
      </c>
      <c r="D15" s="14" t="s">
        <v>24</v>
      </c>
      <c r="E15" s="14" t="s">
        <v>25</v>
      </c>
      <c r="F15" s="21">
        <v>1000</v>
      </c>
      <c r="G15" s="16">
        <v>0.3</v>
      </c>
      <c r="H15" s="17">
        <f t="shared" si="0"/>
        <v>300</v>
      </c>
      <c r="I15" s="22"/>
    </row>
    <row r="16" customFormat="1" ht="17.6" spans="1:9">
      <c r="A16" s="11" t="s">
        <v>30</v>
      </c>
      <c r="B16" s="12" t="s">
        <v>31</v>
      </c>
      <c r="C16" s="13" t="s">
        <v>32</v>
      </c>
      <c r="D16" s="14" t="s">
        <v>33</v>
      </c>
      <c r="E16" s="14" t="s">
        <v>25</v>
      </c>
      <c r="F16" s="21">
        <v>10000</v>
      </c>
      <c r="G16" s="16">
        <v>0</v>
      </c>
      <c r="H16" s="17">
        <f t="shared" si="0"/>
        <v>0</v>
      </c>
      <c r="I16" s="22"/>
    </row>
    <row r="17" customFormat="1" ht="17.6" spans="1:9">
      <c r="A17" s="23" t="s">
        <v>34</v>
      </c>
      <c r="B17" s="12" t="s">
        <v>35</v>
      </c>
      <c r="C17" s="13" t="s">
        <v>36</v>
      </c>
      <c r="D17" s="14" t="s">
        <v>24</v>
      </c>
      <c r="E17" s="14" t="s">
        <v>25</v>
      </c>
      <c r="F17" s="21">
        <v>2000</v>
      </c>
      <c r="G17" s="16">
        <v>0.3</v>
      </c>
      <c r="H17" s="17">
        <f t="shared" si="0"/>
        <v>600</v>
      </c>
      <c r="I17" s="22"/>
    </row>
    <row r="18" customFormat="1" ht="17.6" spans="1:9">
      <c r="A18" s="23" t="s">
        <v>43</v>
      </c>
      <c r="B18" s="12" t="s">
        <v>44</v>
      </c>
      <c r="C18" s="13" t="s">
        <v>44</v>
      </c>
      <c r="D18" s="14" t="s">
        <v>44</v>
      </c>
      <c r="E18" s="14" t="s">
        <v>45</v>
      </c>
      <c r="F18" s="21">
        <v>100</v>
      </c>
      <c r="G18" s="16">
        <v>0</v>
      </c>
      <c r="H18" s="17">
        <f t="shared" si="0"/>
        <v>0</v>
      </c>
      <c r="I18" s="22"/>
    </row>
    <row r="19" spans="1:9">
      <c r="A19" s="24"/>
      <c r="B19" s="24"/>
      <c r="C19" s="24"/>
      <c r="D19" s="24"/>
      <c r="E19" s="24"/>
      <c r="F19" s="24"/>
      <c r="G19" s="25" t="s">
        <v>46</v>
      </c>
      <c r="H19" s="17">
        <f>SUM(H9:H18)-H9</f>
        <v>4800</v>
      </c>
      <c r="I19" s="22"/>
    </row>
    <row r="20" ht="22" customHeight="1" spans="1:9">
      <c r="A20" s="26" t="s">
        <v>47</v>
      </c>
      <c r="B20" s="26"/>
      <c r="C20" s="26"/>
      <c r="D20" s="26"/>
      <c r="E20" s="26"/>
      <c r="F20" s="26"/>
      <c r="G20" s="26"/>
      <c r="H20" s="26"/>
      <c r="I20" s="26"/>
    </row>
    <row r="21" ht="18" spans="1:9">
      <c r="A21" s="27" t="s">
        <v>48</v>
      </c>
      <c r="B21" s="27"/>
      <c r="C21" s="28"/>
      <c r="D21" s="28"/>
      <c r="E21" s="28"/>
      <c r="F21" s="28"/>
      <c r="G21" s="28"/>
      <c r="H21" s="28"/>
      <c r="I21" s="28"/>
    </row>
    <row r="22" spans="1:9">
      <c r="A22" s="8" t="s">
        <v>49</v>
      </c>
      <c r="B22" s="8"/>
      <c r="C22" s="8"/>
      <c r="D22" s="8"/>
      <c r="E22" s="8"/>
      <c r="F22" s="8"/>
      <c r="G22" s="8"/>
      <c r="H22" s="8"/>
      <c r="I22" s="8"/>
    </row>
    <row r="23" spans="1:9">
      <c r="A23" s="8" t="s">
        <v>50</v>
      </c>
      <c r="B23" s="8"/>
      <c r="C23" s="8"/>
      <c r="D23" s="8"/>
      <c r="E23" s="8"/>
      <c r="F23" s="8"/>
      <c r="G23" s="8"/>
      <c r="H23" s="8"/>
      <c r="I23" s="8"/>
    </row>
    <row r="24" ht="17" spans="1:9">
      <c r="A24" s="8" t="s">
        <v>51</v>
      </c>
      <c r="B24" s="8"/>
      <c r="C24" s="8"/>
      <c r="D24" s="8"/>
      <c r="E24" s="8"/>
      <c r="F24" s="8"/>
      <c r="G24" s="8"/>
      <c r="H24" s="8"/>
      <c r="I24" s="8"/>
    </row>
    <row r="25" spans="1:9">
      <c r="A25" s="8" t="s">
        <v>52</v>
      </c>
      <c r="B25" s="8"/>
      <c r="C25" s="8"/>
      <c r="D25" s="8"/>
      <c r="E25" s="8"/>
      <c r="F25" s="8"/>
      <c r="G25" s="8"/>
      <c r="H25" s="8"/>
      <c r="I25" s="8"/>
    </row>
    <row r="26" ht="17.6" spans="1:9">
      <c r="A26" s="28"/>
      <c r="B26" s="28"/>
      <c r="C26" s="28"/>
      <c r="D26" s="28"/>
      <c r="E26" s="28"/>
      <c r="F26" s="28"/>
      <c r="G26" s="28"/>
      <c r="H26" s="28"/>
      <c r="I26" s="29" t="s">
        <v>53</v>
      </c>
    </row>
    <row r="27" ht="17.6" spans="1:9">
      <c r="A27" s="28"/>
      <c r="B27" s="28"/>
      <c r="C27" s="28"/>
      <c r="D27" s="28"/>
      <c r="E27" s="28"/>
      <c r="F27" s="28"/>
      <c r="G27" s="28"/>
      <c r="H27" s="28"/>
      <c r="I27" s="30">
        <v>46175</v>
      </c>
    </row>
    <row r="33" spans="1:9">
      <c r="A33" s="31"/>
      <c r="B33" s="31"/>
      <c r="C33" s="31"/>
      <c r="D33" s="31"/>
      <c r="E33" s="28"/>
      <c r="F33" s="28"/>
      <c r="G33" s="28"/>
      <c r="H33" s="28"/>
      <c r="I33" s="28"/>
    </row>
    <row r="34" spans="1:9">
      <c r="A34" s="32"/>
      <c r="B34" s="32"/>
      <c r="C34" s="28"/>
      <c r="D34" s="28"/>
      <c r="E34" s="28"/>
      <c r="F34" s="28"/>
      <c r="G34" s="28"/>
      <c r="H34" s="28"/>
      <c r="I34" s="28"/>
    </row>
  </sheetData>
  <mergeCells count="12">
    <mergeCell ref="A1:I1"/>
    <mergeCell ref="F3:I3"/>
    <mergeCell ref="A4:I4"/>
    <mergeCell ref="A5:I5"/>
    <mergeCell ref="A6:I6"/>
    <mergeCell ref="A20:I20"/>
    <mergeCell ref="A22:I22"/>
    <mergeCell ref="A23:I23"/>
    <mergeCell ref="A24:I24"/>
    <mergeCell ref="A25:I25"/>
    <mergeCell ref="A33:D33"/>
    <mergeCell ref="I9:I11"/>
  </mergeCells>
  <conditionalFormatting sqref="C9:C11">
    <cfRule type="duplicateValues" dxfId="0" priority="2"/>
  </conditionalFormatting>
  <conditionalFormatting sqref="C12:C18">
    <cfRule type="duplicateValues" dxfId="0" priority="1"/>
  </conditionalFormatting>
  <pageMargins left="0.7" right="0.7" top="0.75" bottom="0.75" header="0.3" footer="0.3"/>
  <pageSetup paperSize="9" scale="86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13" sqref="E13"/>
    </sheetView>
  </sheetViews>
  <sheetFormatPr defaultColWidth="9.14285714285714" defaultRowHeight="16.8"/>
  <sheetData/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liuxinyuan</dc:creator>
  <cp:lastModifiedBy>刘新元</cp:lastModifiedBy>
  <dcterms:created xsi:type="dcterms:W3CDTF">2021-12-03T02:42:00Z</dcterms:created>
  <cp:lastPrinted>2021-12-03T03:22:00Z</cp:lastPrinted>
  <dcterms:modified xsi:type="dcterms:W3CDTF">2026-06-03T16:31:59Z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5B26EAF066621787F16C1E6A26B8E0AC_43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