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9400" windowHeight="14120" activeTab="1"/>
  </bookViews>
  <sheets>
    <sheet name="月度同期对比" sheetId="1" r:id="rId1"/>
    <sheet name="客户同期对比" sheetId="2" r:id="rId2"/>
    <sheet name="客户月度明细-2026" sheetId="3" r:id="rId3"/>
  </sheets>
  <definedNames>
    <definedName name="_xlnm._FilterDatabase" localSheetId="1" hidden="1">客户同期对比!$A$3:$I$21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<sst xmlns="http://schemas.openxmlformats.org/spreadsheetml/2006/main" count="112" uniqueCount="64">
  <si>
    <t>刘子研（大客户部）月度销售额同期对比 · 2025 vs 2026</t>
  </si>
  <si>
    <t>口径：2026=本人+黄明月/张立娅(离职交接)+刘新元代管23家大客户；2025=「大客户1」区域（同盘子）</t>
  </si>
  <si>
    <t>月份</t>
  </si>
  <si>
    <t>2025年(元)</t>
  </si>
  <si>
    <t>2026年(元)</t>
  </si>
  <si>
    <t>同比%</t>
  </si>
  <si>
    <t>1月</t>
  </si>
  <si>
    <t>2月</t>
  </si>
  <si>
    <t>3月</t>
  </si>
  <si>
    <t>4月</t>
  </si>
  <si>
    <t>5月</t>
  </si>
  <si>
    <t>6月</t>
  </si>
  <si>
    <t>7月</t>
  </si>
  <si>
    <t>8月</t>
  </si>
  <si>
    <t>1-8月累计</t>
  </si>
  <si>
    <t>刘子研客户盘子 · 1-8月累计同期对比（元）</t>
  </si>
  <si>
    <t>集团</t>
  </si>
  <si>
    <t>2026年关键词</t>
  </si>
  <si>
    <t>客户</t>
  </si>
  <si>
    <t>主销货号</t>
  </si>
  <si>
    <t>集团合计</t>
  </si>
  <si>
    <t>集团同比%</t>
  </si>
  <si>
    <t>天隆（科华）集团</t>
  </si>
  <si>
    <t>基本盘</t>
  </si>
  <si>
    <t>苏州天隆生物科技有限公司</t>
  </si>
  <si>
    <t>西安华伟科技有限公司</t>
  </si>
  <si>
    <t>陆军军医大学第一附属医院</t>
  </si>
  <si>
    <t>上海科华</t>
  </si>
  <si>
    <t>西安安瑞科生物科技有限公司</t>
  </si>
  <si>
    <t>丽珠集团</t>
  </si>
  <si>
    <t>增长点</t>
  </si>
  <si>
    <t>珠海丽珠试剂股份有限公司</t>
  </si>
  <si>
    <t>tth-FM5104定制，FM2104定制</t>
  </si>
  <si>
    <t>珠海丽禾医疗诊断产品有限公司</t>
  </si>
  <si>
    <t>新增</t>
  </si>
  <si>
    <t>基灵集团</t>
  </si>
  <si>
    <t>西安佰奥莱博生物科技有限公司</t>
  </si>
  <si>
    <t>基灵（西安）生物科技有限公司</t>
  </si>
  <si>
    <t>上海基灵生物科技有限公司</t>
  </si>
  <si>
    <t>海尔施集团</t>
  </si>
  <si>
    <t>问题点</t>
  </si>
  <si>
    <t>宁波海尔施基因科技股份有限公司</t>
  </si>
  <si>
    <t>FSTR130、MD6104、FMD6104、FM0181-4</t>
  </si>
  <si>
    <t>宁波海壹基因科技有限公司</t>
  </si>
  <si>
    <t>东方基因集团</t>
  </si>
  <si>
    <t>杭州丹威生物科技有限公司</t>
  </si>
  <si>
    <t>FHW1007、M5261、M2181-4、FMD2104</t>
  </si>
  <si>
    <t>浙江东方基因生物制品股份有限公司</t>
  </si>
  <si>
    <t>\</t>
  </si>
  <si>
    <t>苏州华益美生物科技有限公司</t>
  </si>
  <si>
    <t>E07、E13、AS05</t>
  </si>
  <si>
    <t>复星诊断科技（上海）有限公司</t>
  </si>
  <si>
    <t>M4161、FM0181-4</t>
  </si>
  <si>
    <t>杭州迪安生物技术有限公司</t>
  </si>
  <si>
    <t>FM2181-4</t>
  </si>
  <si>
    <t>深圳市新产业生物医学工程股份有限公司</t>
  </si>
  <si>
    <t>MD6104、AS14-072501、数字PCR、tth全预混</t>
  </si>
  <si>
    <t>发光五虎</t>
  </si>
  <si>
    <t>安图</t>
  </si>
  <si>
    <t>迈瑞</t>
  </si>
  <si>
    <t>新产业</t>
  </si>
  <si>
    <t>迈克</t>
  </si>
  <si>
    <t>刘子研 2026年 各客户月度明细（元）</t>
  </si>
  <si>
    <t>1-8月合计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</si>
</sst>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5">
    <font>
      <sz val="11"/>
      <color theme="1"/>
      <name val="宋体"/>
      <charset val="134"/>
      <scheme val="minor"/>
    </font>
    <font>
      <b/>
      <sz val="14"/>
      <color rgb="FF1A52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name val="宋体"/>
      <charset val="134"/>
      <scheme val="minor"/>
    </font>
    <font>
      <sz val="9"/>
      <color rgb="FF666666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1A5276"/>
        <bgColor indexed="64"/>
      </patternFill>
    </fill>
    <fill>
      <patternFill patternType="solid">
        <fgColor rgb="FFD6E4F0"/>
        <bgColor indexed="64"/>
      </patternFill>
    </fill>
    <fill>
      <patternFill patternType="solid">
        <fgColor rgb="FFFDEBD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8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3" fontId="3" fillId="0" borderId="1" xfId="0" applyNumberFormat="1" applyFont="1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3" fontId="0" fillId="3" borderId="3" xfId="0" applyNumberFormat="1" applyFill="1" applyBorder="1" applyAlignment="1">
      <alignment horizontal="center" vertical="center"/>
    </xf>
    <xf numFmtId="3" fontId="0" fillId="4" borderId="2" xfId="0" applyNumberFormat="1" applyFill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4" fillId="0" borderId="0" xfId="0" applyFont="1"/>
    <xf numFmtId="0" fontId="0" fillId="0" borderId="1" xfId="0" applyBorder="1" applyAlignment="1">
      <alignment horizontal="center" vertical="center"/>
    </xf>
    <xf numFmtId="3" fontId="0" fillId="3" borderId="1" xfId="0" applyNumberFormat="1" applyFill="1" applyBorder="1"/>
    <xf numFmtId="3" fontId="0" fillId="4" borderId="1" xfId="0" applyNumberFormat="1" applyFill="1" applyBorder="1"/>
    <xf numFmtId="176" fontId="0" fillId="0" borderId="1" xfId="0" applyNumberFormat="1" applyBorder="1"/>
    <xf numFmtId="0" fontId="3" fillId="0" borderId="1" xfId="0" applyFont="1" applyBorder="1"/>
    <xf numFmtId="176" fontId="3" fillId="0" borderId="1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月度销售额对比（元）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月度同期对比!$B$4</c:f>
              <c:strCache>
                <c:ptCount val="1"/>
                <c:pt idx="0">
                  <c:v>2025年(元)</c:v>
                </c:pt>
              </c:strCache>
            </c:strRef>
          </c:tx>
          <c:spPr>
            <a:ln>
              <a:noFill/>
              <a:prstDash val="solid"/>
            </a:ln>
          </c:spPr>
          <c:invertIfNegative val="0"/>
          <c:dLbls>
            <c:delete val="1"/>
          </c:dLbls>
          <c:cat>
            <c:strRef>
              <c:f>月度同期对比!$A$5:$A$12</c:f>
              <c:strCache>
                <c:ptCount val="8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</c:strCache>
            </c:strRef>
          </c:cat>
          <c:val>
            <c:numRef>
              <c:f>月度同期对比!$B$5:$B$12</c:f>
              <c:numCache>
                <c:formatCode>#,##0</c:formatCode>
                <c:ptCount val="8"/>
                <c:pt idx="0">
                  <c:v>315952</c:v>
                </c:pt>
                <c:pt idx="1">
                  <c:v>1978538</c:v>
                </c:pt>
                <c:pt idx="2">
                  <c:v>327022</c:v>
                </c:pt>
                <c:pt idx="3">
                  <c:v>196585</c:v>
                </c:pt>
                <c:pt idx="4">
                  <c:v>324724</c:v>
                </c:pt>
                <c:pt idx="5">
                  <c:v>295295</c:v>
                </c:pt>
                <c:pt idx="6">
                  <c:v>583615</c:v>
                </c:pt>
                <c:pt idx="7">
                  <c:v>382607</c:v>
                </c:pt>
              </c:numCache>
            </c:numRef>
          </c:val>
        </c:ser>
        <c:ser>
          <c:idx val="1"/>
          <c:order val="1"/>
          <c:tx>
            <c:strRef>
              <c:f>月度同期对比!$C$4</c:f>
              <c:strCache>
                <c:ptCount val="1"/>
                <c:pt idx="0">
                  <c:v>2026年(元)</c:v>
                </c:pt>
              </c:strCache>
            </c:strRef>
          </c:tx>
          <c:spPr>
            <a:ln>
              <a:noFill/>
              <a:prstDash val="solid"/>
            </a:ln>
          </c:spPr>
          <c:invertIfNegative val="0"/>
          <c:dLbls>
            <c:delete val="1"/>
          </c:dLbls>
          <c:cat>
            <c:strRef>
              <c:f>月度同期对比!$A$5:$A$12</c:f>
              <c:strCache>
                <c:ptCount val="8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</c:strCache>
            </c:strRef>
          </c:cat>
          <c:val>
            <c:numRef>
              <c:f>月度同期对比!$C$5:$C$12</c:f>
              <c:numCache>
                <c:formatCode>#,##0</c:formatCode>
                <c:ptCount val="8"/>
                <c:pt idx="0">
                  <c:v>689207</c:v>
                </c:pt>
                <c:pt idx="1">
                  <c:v>478007</c:v>
                </c:pt>
                <c:pt idx="2">
                  <c:v>2146608</c:v>
                </c:pt>
                <c:pt idx="3">
                  <c:v>382420</c:v>
                </c:pt>
                <c:pt idx="4">
                  <c:v>295484</c:v>
                </c:pt>
                <c:pt idx="5">
                  <c:v>1086089</c:v>
                </c:pt>
                <c:pt idx="6">
                  <c:v>422317</c:v>
                </c:pt>
                <c:pt idx="7">
                  <c:v>199064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月份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0"/>
        <c:crosses val="autoZero"/>
        <c:auto val="1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销售额(元)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bccdbe98-61ea-4562-9d8f-1f619b97557c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同比增速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月度同期对比!$D$4</c:f>
              <c:strCache>
                <c:ptCount val="1"/>
                <c:pt idx="0">
                  <c:v>同比%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strRef>
              <c:f>月度同期对比!$A$5:$A$12</c:f>
              <c:strCache>
                <c:ptCount val="8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</c:strCache>
            </c:strRef>
          </c:cat>
          <c:val>
            <c:numRef>
              <c:f>月度同期对比!$D$5:$D$12</c:f>
              <c:numCache>
                <c:formatCode>0.0%</c:formatCode>
                <c:ptCount val="8"/>
                <c:pt idx="0">
                  <c:v>1.18136615688459</c:v>
                </c:pt>
                <c:pt idx="1">
                  <c:v>-0.758403932600739</c:v>
                </c:pt>
                <c:pt idx="2">
                  <c:v>5.56410883671435</c:v>
                </c:pt>
                <c:pt idx="3">
                  <c:v>0.945316275402498</c:v>
                </c:pt>
                <c:pt idx="4">
                  <c:v>-0.0900457003486037</c:v>
                </c:pt>
                <c:pt idx="5">
                  <c:v>2.67797964747117</c:v>
                </c:pt>
                <c:pt idx="6">
                  <c:v>-0.276377406338082</c:v>
                </c:pt>
                <c:pt idx="7">
                  <c:v>-0.479716785108479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10"/>
        <c:axId val="100"/>
      </c:lineChart>
      <c:catAx>
        <c:axId val="10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月份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0"/>
        <c:crosses val="autoZero"/>
        <c:auto val="1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同比%</a:t>
                </a:r>
              </a:p>
            </c:rich>
          </c:tx>
          <c:layout/>
          <c:overlay val="0"/>
        </c:title>
        <c:numFmt formatCode="0.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a165c8d6-940e-4601-b802-e8404fe0f3a0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客户 1-8月累计对比（元）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客户同期对比!$E$3</c:f>
              <c:strCache>
                <c:ptCount val="1"/>
                <c:pt idx="0">
                  <c:v>2025年(元)</c:v>
                </c:pt>
              </c:strCache>
            </c:strRef>
          </c:tx>
          <c:spPr>
            <a:ln>
              <a:noFill/>
              <a:prstDash val="solid"/>
            </a:ln>
          </c:spPr>
          <c:invertIfNegative val="0"/>
          <c:dLbls>
            <c:delete val="1"/>
          </c:dLbls>
          <c:cat>
            <c:strRef>
              <c:f>客户同期对比!$C$4:$C$21</c:f>
              <c:strCache>
                <c:ptCount val="18"/>
                <c:pt idx="0">
                  <c:v>苏州天隆生物科技有限公司</c:v>
                </c:pt>
                <c:pt idx="1">
                  <c:v>西安华伟科技有限公司</c:v>
                </c:pt>
                <c:pt idx="2">
                  <c:v>陆军军医大学第一附属医院</c:v>
                </c:pt>
                <c:pt idx="3">
                  <c:v>上海科华</c:v>
                </c:pt>
                <c:pt idx="4">
                  <c:v>西安安瑞科生物科技有限公司</c:v>
                </c:pt>
                <c:pt idx="5">
                  <c:v>珠海丽珠试剂股份有限公司</c:v>
                </c:pt>
                <c:pt idx="6">
                  <c:v>珠海丽禾医疗诊断产品有限公司</c:v>
                </c:pt>
                <c:pt idx="7">
                  <c:v>西安佰奥莱博生物科技有限公司</c:v>
                </c:pt>
                <c:pt idx="8">
                  <c:v>基灵（西安）生物科技有限公司</c:v>
                </c:pt>
                <c:pt idx="9">
                  <c:v>上海基灵生物科技有限公司</c:v>
                </c:pt>
                <c:pt idx="10">
                  <c:v>宁波海尔施基因科技股份有限公司</c:v>
                </c:pt>
                <c:pt idx="11">
                  <c:v>宁波海壹基因科技有限公司</c:v>
                </c:pt>
                <c:pt idx="12">
                  <c:v>杭州丹威生物科技有限公司</c:v>
                </c:pt>
                <c:pt idx="13">
                  <c:v>浙江东方基因生物制品股份有限公司</c:v>
                </c:pt>
                <c:pt idx="14">
                  <c:v>苏州华益美生物科技有限公司</c:v>
                </c:pt>
                <c:pt idx="15">
                  <c:v>复星诊断科技（上海）有限公司</c:v>
                </c:pt>
                <c:pt idx="16">
                  <c:v>杭州迪安生物技术有限公司</c:v>
                </c:pt>
                <c:pt idx="17">
                  <c:v>深圳市新产业生物医学工程股份有限公司</c:v>
                </c:pt>
              </c:strCache>
            </c:strRef>
          </c:cat>
          <c:val>
            <c:numRef>
              <c:f>客户同期对比!$E$4:$E$21</c:f>
              <c:numCache>
                <c:formatCode>#,##0</c:formatCode>
                <c:ptCount val="18"/>
                <c:pt idx="0">
                  <c:v>678700</c:v>
                </c:pt>
                <c:pt idx="1">
                  <c:v>333000</c:v>
                </c:pt>
                <c:pt idx="2">
                  <c:v>24360</c:v>
                </c:pt>
                <c:pt idx="4">
                  <c:v>2800</c:v>
                </c:pt>
                <c:pt idx="5">
                  <c:v>2040163</c:v>
                </c:pt>
                <c:pt idx="6">
                  <c:v>0</c:v>
                </c:pt>
                <c:pt idx="7">
                  <c:v>594545</c:v>
                </c:pt>
                <c:pt idx="8">
                  <c:v>2666</c:v>
                </c:pt>
                <c:pt idx="9">
                  <c:v>0</c:v>
                </c:pt>
                <c:pt idx="10">
                  <c:v>78360</c:v>
                </c:pt>
                <c:pt idx="11">
                  <c:v>15246</c:v>
                </c:pt>
                <c:pt idx="12">
                  <c:v>193328</c:v>
                </c:pt>
                <c:pt idx="13">
                  <c:v>8544</c:v>
                </c:pt>
                <c:pt idx="14">
                  <c:v>359960</c:v>
                </c:pt>
                <c:pt idx="15">
                  <c:v>65220</c:v>
                </c:pt>
                <c:pt idx="16">
                  <c:v>5846</c:v>
                </c:pt>
                <c:pt idx="17">
                  <c:v>0</c:v>
                </c:pt>
              </c:numCache>
            </c:numRef>
          </c:val>
        </c:ser>
        <c:ser>
          <c:idx val="1"/>
          <c:order val="1"/>
          <c:tx>
            <c:strRef>
              <c:f>客户同期对比!$G$3</c:f>
              <c:strCache>
                <c:ptCount val="1"/>
                <c:pt idx="0">
                  <c:v>2026年(元)</c:v>
                </c:pt>
              </c:strCache>
            </c:strRef>
          </c:tx>
          <c:spPr>
            <a:ln>
              <a:noFill/>
              <a:prstDash val="solid"/>
            </a:ln>
          </c:spPr>
          <c:invertIfNegative val="0"/>
          <c:dLbls>
            <c:delete val="1"/>
          </c:dLbls>
          <c:cat>
            <c:strRef>
              <c:f>客户同期对比!$C$4:$C$21</c:f>
              <c:strCache>
                <c:ptCount val="18"/>
                <c:pt idx="0">
                  <c:v>苏州天隆生物科技有限公司</c:v>
                </c:pt>
                <c:pt idx="1">
                  <c:v>西安华伟科技有限公司</c:v>
                </c:pt>
                <c:pt idx="2">
                  <c:v>陆军军医大学第一附属医院</c:v>
                </c:pt>
                <c:pt idx="3">
                  <c:v>上海科华</c:v>
                </c:pt>
                <c:pt idx="4">
                  <c:v>西安安瑞科生物科技有限公司</c:v>
                </c:pt>
                <c:pt idx="5">
                  <c:v>珠海丽珠试剂股份有限公司</c:v>
                </c:pt>
                <c:pt idx="6">
                  <c:v>珠海丽禾医疗诊断产品有限公司</c:v>
                </c:pt>
                <c:pt idx="7">
                  <c:v>西安佰奥莱博生物科技有限公司</c:v>
                </c:pt>
                <c:pt idx="8">
                  <c:v>基灵（西安）生物科技有限公司</c:v>
                </c:pt>
                <c:pt idx="9">
                  <c:v>上海基灵生物科技有限公司</c:v>
                </c:pt>
                <c:pt idx="10">
                  <c:v>宁波海尔施基因科技股份有限公司</c:v>
                </c:pt>
                <c:pt idx="11">
                  <c:v>宁波海壹基因科技有限公司</c:v>
                </c:pt>
                <c:pt idx="12">
                  <c:v>杭州丹威生物科技有限公司</c:v>
                </c:pt>
                <c:pt idx="13">
                  <c:v>浙江东方基因生物制品股份有限公司</c:v>
                </c:pt>
                <c:pt idx="14">
                  <c:v>苏州华益美生物科技有限公司</c:v>
                </c:pt>
                <c:pt idx="15">
                  <c:v>复星诊断科技（上海）有限公司</c:v>
                </c:pt>
                <c:pt idx="16">
                  <c:v>杭州迪安生物技术有限公司</c:v>
                </c:pt>
                <c:pt idx="17">
                  <c:v>深圳市新产业生物医学工程股份有限公司</c:v>
                </c:pt>
              </c:strCache>
            </c:strRef>
          </c:cat>
          <c:val>
            <c:numRef>
              <c:f>客户同期对比!$G$4:$G$21</c:f>
              <c:numCache>
                <c:formatCode>#,##0</c:formatCode>
                <c:ptCount val="18"/>
                <c:pt idx="0">
                  <c:v>367910</c:v>
                </c:pt>
                <c:pt idx="1">
                  <c:v>558000</c:v>
                </c:pt>
                <c:pt idx="2">
                  <c:v>0</c:v>
                </c:pt>
                <c:pt idx="4">
                  <c:v>5600</c:v>
                </c:pt>
                <c:pt idx="5">
                  <c:v>2388360</c:v>
                </c:pt>
                <c:pt idx="6">
                  <c:v>8894</c:v>
                </c:pt>
                <c:pt idx="7">
                  <c:v>437240</c:v>
                </c:pt>
                <c:pt idx="8">
                  <c:v>18242</c:v>
                </c:pt>
                <c:pt idx="9">
                  <c:v>3500</c:v>
                </c:pt>
                <c:pt idx="10">
                  <c:v>41308</c:v>
                </c:pt>
                <c:pt idx="11">
                  <c:v>12474</c:v>
                </c:pt>
                <c:pt idx="12">
                  <c:v>461519</c:v>
                </c:pt>
                <c:pt idx="13">
                  <c:v>0</c:v>
                </c:pt>
                <c:pt idx="14">
                  <c:v>485000</c:v>
                </c:pt>
                <c:pt idx="15">
                  <c:v>495075</c:v>
                </c:pt>
                <c:pt idx="16">
                  <c:v>325855</c:v>
                </c:pt>
                <c:pt idx="17">
                  <c:v>90220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0"/>
        <c:crosses val="autoZero"/>
        <c:auto val="1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e7787604-fa9a-46bf-8fd3-46d7f8d34635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0</xdr:colOff>
      <xdr:row>3</xdr:row>
      <xdr:rowOff>0</xdr:rowOff>
    </xdr:from>
    <xdr:ext cx="6480000" cy="4011480"/>
    <xdr:graphicFrame>
      <xdr:nvGraphicFramePr>
        <xdr:cNvPr id="2" name="Chart 1"/>
        <xdr:cNvGraphicFramePr/>
      </xdr:nvGraphicFramePr>
      <xdr:xfrm>
        <a:off x="4028440" y="685800"/>
        <a:ext cx="6479540" cy="40112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5</xdr:col>
      <xdr:colOff>0</xdr:colOff>
      <xdr:row>18</xdr:row>
      <xdr:rowOff>0</xdr:rowOff>
    </xdr:from>
    <xdr:ext cx="6480000" cy="3628620"/>
    <xdr:graphicFrame>
      <xdr:nvGraphicFramePr>
        <xdr:cNvPr id="3" name="Chart 2"/>
        <xdr:cNvGraphicFramePr/>
      </xdr:nvGraphicFramePr>
      <xdr:xfrm>
        <a:off x="4028440" y="3886200"/>
        <a:ext cx="6479540" cy="36283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0</xdr:colOff>
      <xdr:row>2</xdr:row>
      <xdr:rowOff>0</xdr:rowOff>
    </xdr:from>
    <xdr:ext cx="8640000" cy="5634360"/>
    <xdr:graphicFrame>
      <xdr:nvGraphicFramePr>
        <xdr:cNvPr id="2" name="Chart 1"/>
        <xdr:cNvGraphicFramePr/>
      </xdr:nvGraphicFramePr>
      <xdr:xfrm>
        <a:off x="13694410" y="472440"/>
        <a:ext cx="8639810" cy="56343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zoomScale="122" zoomScaleNormal="122" topLeftCell="A14" workbookViewId="0">
      <selection activeCell="D13" sqref="D13"/>
    </sheetView>
  </sheetViews>
  <sheetFormatPr defaultColWidth="9" defaultRowHeight="16.8" outlineLevelCol="3"/>
  <cols>
    <col min="1" max="1" width="10" customWidth="1"/>
    <col min="2" max="3" width="16" customWidth="1"/>
    <col min="4" max="4" width="10" customWidth="1"/>
  </cols>
  <sheetData>
    <row r="1" ht="20.4" spans="1:4">
      <c r="A1" s="1" t="s">
        <v>0</v>
      </c>
    </row>
    <row r="2" spans="1:4">
      <c r="A2" s="19" t="s">
        <v>1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20" t="s">
        <v>6</v>
      </c>
      <c r="B5" s="21">
        <v>315952</v>
      </c>
      <c r="C5" s="22">
        <v>689207</v>
      </c>
      <c r="D5" s="23">
        <v>1.18136615688459</v>
      </c>
    </row>
    <row r="6" spans="1:4">
      <c r="A6" s="20" t="s">
        <v>7</v>
      </c>
      <c r="B6" s="21">
        <v>1978538</v>
      </c>
      <c r="C6" s="22">
        <v>478007</v>
      </c>
      <c r="D6" s="23">
        <v>-0.758403932600739</v>
      </c>
    </row>
    <row r="7" spans="1:4">
      <c r="A7" s="20" t="s">
        <v>8</v>
      </c>
      <c r="B7" s="21">
        <v>327022</v>
      </c>
      <c r="C7" s="22">
        <v>2146608</v>
      </c>
      <c r="D7" s="23">
        <v>5.56410883671435</v>
      </c>
    </row>
    <row r="8" spans="1:4">
      <c r="A8" s="20" t="s">
        <v>9</v>
      </c>
      <c r="B8" s="21">
        <v>196585</v>
      </c>
      <c r="C8" s="22">
        <v>382420</v>
      </c>
      <c r="D8" s="23">
        <v>0.945316275402498</v>
      </c>
    </row>
    <row r="9" spans="1:4">
      <c r="A9" s="20" t="s">
        <v>10</v>
      </c>
      <c r="B9" s="21">
        <v>324724</v>
      </c>
      <c r="C9" s="22">
        <v>295484</v>
      </c>
      <c r="D9" s="23">
        <v>-0.0900457003486037</v>
      </c>
    </row>
    <row r="10" spans="1:4">
      <c r="A10" s="20" t="s">
        <v>11</v>
      </c>
      <c r="B10" s="21">
        <v>295295</v>
      </c>
      <c r="C10" s="22">
        <v>1086089</v>
      </c>
      <c r="D10" s="23">
        <v>2.67797964747117</v>
      </c>
    </row>
    <row r="11" spans="1:4">
      <c r="A11" s="20" t="s">
        <v>12</v>
      </c>
      <c r="B11" s="21">
        <v>583615</v>
      </c>
      <c r="C11" s="22">
        <v>422317</v>
      </c>
      <c r="D11" s="23">
        <v>-0.276377406338082</v>
      </c>
    </row>
    <row r="12" spans="1:4">
      <c r="A12" s="20" t="s">
        <v>13</v>
      </c>
      <c r="B12" s="21">
        <v>382607</v>
      </c>
      <c r="C12" s="22">
        <v>199064</v>
      </c>
      <c r="D12" s="23">
        <v>-0.479716785108479</v>
      </c>
    </row>
    <row r="13" spans="1:4">
      <c r="A13" s="24" t="s">
        <v>14</v>
      </c>
      <c r="B13" s="5">
        <v>4404338</v>
      </c>
      <c r="C13" s="5">
        <v>5699196</v>
      </c>
      <c r="D13" s="25">
        <v>0.293996055706896</v>
      </c>
    </row>
  </sheetData>
  <mergeCells count="2">
    <mergeCell ref="A1:D1"/>
    <mergeCell ref="A2:D2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zoomScale="96" zoomScaleNormal="96" workbookViewId="0">
      <selection activeCell="D30" sqref="D30"/>
    </sheetView>
  </sheetViews>
  <sheetFormatPr defaultColWidth="9" defaultRowHeight="16.8"/>
  <cols>
    <col min="1" max="2" width="19.4903846153846" style="6" customWidth="1"/>
    <col min="3" max="3" width="40" customWidth="1"/>
    <col min="4" max="4" width="48.3846153846154" customWidth="1"/>
    <col min="5" max="8" width="15" customWidth="1"/>
    <col min="9" max="10" width="10" customWidth="1"/>
  </cols>
  <sheetData>
    <row r="1" ht="20.4" spans="1:10">
      <c r="A1" s="7"/>
      <c r="B1" s="7"/>
      <c r="C1" s="1" t="s">
        <v>15</v>
      </c>
      <c r="D1" s="1"/>
    </row>
    <row r="3" spans="1:10">
      <c r="A3" s="8" t="s">
        <v>16</v>
      </c>
      <c r="B3" s="8" t="s">
        <v>17</v>
      </c>
      <c r="C3" s="8" t="s">
        <v>18</v>
      </c>
      <c r="D3" s="8" t="s">
        <v>19</v>
      </c>
      <c r="E3" s="8" t="s">
        <v>3</v>
      </c>
      <c r="F3" s="8" t="s">
        <v>20</v>
      </c>
      <c r="G3" s="8" t="s">
        <v>4</v>
      </c>
      <c r="H3" s="8" t="s">
        <v>20</v>
      </c>
      <c r="I3" s="8" t="s">
        <v>5</v>
      </c>
      <c r="J3" s="8" t="s">
        <v>21</v>
      </c>
    </row>
    <row r="4" spans="1:10">
      <c r="A4" s="9" t="s">
        <v>22</v>
      </c>
      <c r="B4" s="9" t="s">
        <v>23</v>
      </c>
      <c r="C4" s="9" t="s">
        <v>24</v>
      </c>
      <c r="D4" s="9"/>
      <c r="E4" s="10">
        <v>678700</v>
      </c>
      <c r="F4" s="11">
        <f>SUM(E4:E8)</f>
        <v>1038860</v>
      </c>
      <c r="G4" s="12">
        <v>367910</v>
      </c>
      <c r="H4" s="11">
        <f>SUM(G4:G8)</f>
        <v>931510</v>
      </c>
      <c r="I4" s="13">
        <v>-0.457919552084868</v>
      </c>
      <c r="J4" s="14">
        <f>H4/F4-1</f>
        <v>-0.103334424272761</v>
      </c>
    </row>
    <row r="5" spans="1:10">
      <c r="A5" s="9"/>
      <c r="B5" s="9"/>
      <c r="C5" s="9" t="s">
        <v>25</v>
      </c>
      <c r="D5" s="9"/>
      <c r="E5" s="10">
        <v>333000</v>
      </c>
      <c r="F5" s="15"/>
      <c r="G5" s="12">
        <v>558000</v>
      </c>
      <c r="H5" s="15"/>
      <c r="I5" s="13">
        <v>0.675675675675676</v>
      </c>
      <c r="J5" s="16"/>
    </row>
    <row r="6" spans="1:10">
      <c r="A6" s="9"/>
      <c r="B6" s="9"/>
      <c r="C6" s="9" t="s">
        <v>26</v>
      </c>
      <c r="D6" s="9"/>
      <c r="E6" s="10">
        <v>24360</v>
      </c>
      <c r="F6" s="15"/>
      <c r="G6" s="12">
        <v>0</v>
      </c>
      <c r="H6" s="15"/>
      <c r="I6" s="13">
        <v>-1</v>
      </c>
      <c r="J6" s="16"/>
    </row>
    <row r="7" spans="1:10">
      <c r="A7" s="9"/>
      <c r="B7" s="9"/>
      <c r="C7" s="9" t="s">
        <v>27</v>
      </c>
      <c r="D7" s="9"/>
      <c r="E7" s="10"/>
      <c r="F7" s="15"/>
      <c r="G7" s="12"/>
      <c r="H7" s="15"/>
      <c r="I7" s="13"/>
      <c r="J7" s="16"/>
    </row>
    <row r="8" spans="1:10">
      <c r="A8" s="9"/>
      <c r="B8" s="9"/>
      <c r="C8" s="9" t="s">
        <v>28</v>
      </c>
      <c r="D8" s="9"/>
      <c r="E8" s="10">
        <v>2800</v>
      </c>
      <c r="F8" s="17"/>
      <c r="G8" s="12">
        <v>5600</v>
      </c>
      <c r="H8" s="17"/>
      <c r="I8" s="13">
        <v>1</v>
      </c>
      <c r="J8" s="18"/>
    </row>
    <row r="9" spans="1:10">
      <c r="A9" s="9" t="s">
        <v>29</v>
      </c>
      <c r="B9" s="9" t="s">
        <v>30</v>
      </c>
      <c r="C9" s="9" t="s">
        <v>31</v>
      </c>
      <c r="D9" s="9" t="s">
        <v>32</v>
      </c>
      <c r="E9" s="10">
        <v>2040163</v>
      </c>
      <c r="F9" s="11">
        <f>SUM(E9:E10)</f>
        <v>2040163</v>
      </c>
      <c r="G9" s="12">
        <v>2388360</v>
      </c>
      <c r="H9" s="11">
        <f>SUM(G9:G10)</f>
        <v>2397254</v>
      </c>
      <c r="I9" s="13">
        <v>0.170671166960679</v>
      </c>
      <c r="J9" s="14">
        <f t="shared" ref="J9:J14" si="0">H9/F9-1</f>
        <v>0.175030622553198</v>
      </c>
    </row>
    <row r="10" spans="1:10">
      <c r="A10" s="9"/>
      <c r="B10" s="9"/>
      <c r="C10" s="9" t="s">
        <v>33</v>
      </c>
      <c r="D10" s="9"/>
      <c r="E10" s="10">
        <v>0</v>
      </c>
      <c r="F10" s="17"/>
      <c r="G10" s="12">
        <v>8894</v>
      </c>
      <c r="H10" s="17"/>
      <c r="I10" s="9" t="s">
        <v>34</v>
      </c>
      <c r="J10" s="18"/>
    </row>
    <row r="11" spans="1:10">
      <c r="A11" s="9" t="s">
        <v>35</v>
      </c>
      <c r="B11" s="9" t="s">
        <v>23</v>
      </c>
      <c r="C11" s="9" t="s">
        <v>36</v>
      </c>
      <c r="D11" s="9"/>
      <c r="E11" s="10">
        <v>594545</v>
      </c>
      <c r="F11" s="11">
        <f>SUM(E11:E13)</f>
        <v>597211</v>
      </c>
      <c r="G11" s="12">
        <v>437240</v>
      </c>
      <c r="H11" s="11">
        <f>SUM(G11:G13)</f>
        <v>458982</v>
      </c>
      <c r="I11" s="13">
        <v>-0.26458047750801</v>
      </c>
      <c r="J11" s="14">
        <f t="shared" si="0"/>
        <v>-0.231457558551333</v>
      </c>
    </row>
    <row r="12" spans="1:10">
      <c r="A12" s="9"/>
      <c r="B12" s="9"/>
      <c r="C12" s="9" t="s">
        <v>37</v>
      </c>
      <c r="D12" s="9"/>
      <c r="E12" s="10">
        <v>2666</v>
      </c>
      <c r="F12" s="15"/>
      <c r="G12" s="12">
        <v>18242</v>
      </c>
      <c r="H12" s="15"/>
      <c r="I12" s="13">
        <v>5.84246061515379</v>
      </c>
      <c r="J12" s="16"/>
    </row>
    <row r="13" spans="1:10">
      <c r="A13" s="9"/>
      <c r="B13" s="9"/>
      <c r="C13" s="9" t="s">
        <v>38</v>
      </c>
      <c r="D13" s="9"/>
      <c r="E13" s="10">
        <v>0</v>
      </c>
      <c r="F13" s="17"/>
      <c r="G13" s="12">
        <v>3500</v>
      </c>
      <c r="H13" s="17"/>
      <c r="I13" s="9" t="s">
        <v>34</v>
      </c>
      <c r="J13" s="18"/>
    </row>
    <row r="14" spans="1:10">
      <c r="A14" s="9" t="s">
        <v>39</v>
      </c>
      <c r="B14" s="9" t="s">
        <v>40</v>
      </c>
      <c r="C14" s="9" t="s">
        <v>41</v>
      </c>
      <c r="D14" s="9" t="s">
        <v>42</v>
      </c>
      <c r="E14" s="10">
        <v>78360</v>
      </c>
      <c r="F14" s="11">
        <f>SUM(E14:E15)</f>
        <v>93606</v>
      </c>
      <c r="G14" s="12">
        <v>41308</v>
      </c>
      <c r="H14" s="11">
        <f>SUM(G14:G15)</f>
        <v>53782</v>
      </c>
      <c r="I14" s="13">
        <v>-0.472843287391526</v>
      </c>
      <c r="J14" s="14">
        <f t="shared" si="0"/>
        <v>-0.425442813494861</v>
      </c>
    </row>
    <row r="15" spans="1:10">
      <c r="A15" s="9"/>
      <c r="B15" s="9"/>
      <c r="C15" s="9" t="s">
        <v>43</v>
      </c>
      <c r="D15" s="9"/>
      <c r="E15" s="10">
        <v>15246</v>
      </c>
      <c r="F15" s="17"/>
      <c r="G15" s="12">
        <v>12474</v>
      </c>
      <c r="H15" s="17"/>
      <c r="I15" s="13">
        <v>-0.181818181818182</v>
      </c>
      <c r="J15" s="18"/>
    </row>
    <row r="16" spans="1:10">
      <c r="A16" s="9" t="s">
        <v>44</v>
      </c>
      <c r="B16" s="9" t="s">
        <v>30</v>
      </c>
      <c r="C16" s="9" t="s">
        <v>45</v>
      </c>
      <c r="D16" s="9" t="s">
        <v>46</v>
      </c>
      <c r="E16" s="10">
        <v>193328</v>
      </c>
      <c r="F16" s="11">
        <f>SUM(E16:E17)</f>
        <v>201872</v>
      </c>
      <c r="G16" s="12">
        <v>461519</v>
      </c>
      <c r="H16" s="11">
        <f>SUM(G16:G17)</f>
        <v>461519</v>
      </c>
      <c r="I16" s="13">
        <v>1.38723309608541</v>
      </c>
      <c r="J16" s="14">
        <f>H16/F16-1</f>
        <v>1.28619620353491</v>
      </c>
    </row>
    <row r="17" spans="1:10">
      <c r="A17" s="9"/>
      <c r="B17" s="9"/>
      <c r="C17" s="9" t="s">
        <v>47</v>
      </c>
      <c r="D17" s="9"/>
      <c r="E17" s="10">
        <v>8544</v>
      </c>
      <c r="F17" s="17"/>
      <c r="G17" s="12">
        <v>0</v>
      </c>
      <c r="H17" s="17"/>
      <c r="I17" s="13">
        <v>-1</v>
      </c>
      <c r="J17" s="18"/>
    </row>
    <row r="18" spans="1:10">
      <c r="A18" s="9" t="s">
        <v>48</v>
      </c>
      <c r="B18" s="9" t="s">
        <v>23</v>
      </c>
      <c r="C18" s="9" t="s">
        <v>49</v>
      </c>
      <c r="D18" s="9" t="s">
        <v>50</v>
      </c>
      <c r="E18" s="10">
        <v>359960</v>
      </c>
      <c r="F18" s="10" t="s">
        <v>48</v>
      </c>
      <c r="G18" s="12">
        <v>485000</v>
      </c>
      <c r="H18" s="12" t="s">
        <v>48</v>
      </c>
      <c r="I18" s="13">
        <v>0.347371930214468</v>
      </c>
      <c r="J18" s="13">
        <v>0.347371930214468</v>
      </c>
    </row>
    <row r="19" spans="1:10">
      <c r="A19" s="9" t="s">
        <v>48</v>
      </c>
      <c r="B19" s="9" t="s">
        <v>30</v>
      </c>
      <c r="C19" s="9" t="s">
        <v>51</v>
      </c>
      <c r="D19" s="9" t="s">
        <v>52</v>
      </c>
      <c r="E19" s="10">
        <v>65220</v>
      </c>
      <c r="F19" s="10" t="s">
        <v>48</v>
      </c>
      <c r="G19" s="12">
        <v>495075</v>
      </c>
      <c r="H19" s="12" t="s">
        <v>48</v>
      </c>
      <c r="I19" s="13">
        <v>6.59084636614535</v>
      </c>
      <c r="J19" s="13">
        <v>6.59084636614535</v>
      </c>
    </row>
    <row r="20" spans="1:10">
      <c r="A20" s="9" t="s">
        <v>48</v>
      </c>
      <c r="B20" s="9" t="s">
        <v>30</v>
      </c>
      <c r="C20" s="9" t="s">
        <v>53</v>
      </c>
      <c r="D20" s="9" t="s">
        <v>54</v>
      </c>
      <c r="E20" s="10">
        <v>5846</v>
      </c>
      <c r="F20" s="10" t="s">
        <v>48</v>
      </c>
      <c r="G20" s="12">
        <v>325855</v>
      </c>
      <c r="H20" s="12" t="s">
        <v>48</v>
      </c>
      <c r="I20" s="13">
        <v>54.7398221005816</v>
      </c>
      <c r="J20" s="13">
        <v>54.7398221005816</v>
      </c>
    </row>
    <row r="21" spans="1:10">
      <c r="A21" s="9" t="s">
        <v>48</v>
      </c>
      <c r="B21" s="9" t="s">
        <v>30</v>
      </c>
      <c r="C21" s="9" t="s">
        <v>55</v>
      </c>
      <c r="D21" s="9" t="s">
        <v>56</v>
      </c>
      <c r="E21" s="10">
        <v>0</v>
      </c>
      <c r="F21" s="10" t="s">
        <v>48</v>
      </c>
      <c r="G21" s="12">
        <v>90220</v>
      </c>
      <c r="H21" s="12" t="s">
        <v>48</v>
      </c>
      <c r="I21" s="9" t="s">
        <v>34</v>
      </c>
      <c r="J21" s="9" t="s">
        <v>34</v>
      </c>
    </row>
    <row r="23" spans="1:10">
      <c r="D23" t="s">
        <v>57</v>
      </c>
    </row>
    <row r="24" spans="1:10">
      <c r="D24" t="s">
        <v>58</v>
      </c>
    </row>
    <row r="25" spans="1:10">
      <c r="D25" t="s">
        <v>59</v>
      </c>
    </row>
    <row r="26" spans="1:10">
      <c r="D26" t="s">
        <v>60</v>
      </c>
    </row>
    <row r="27" spans="1:10">
      <c r="D27" t="s">
        <v>61</v>
      </c>
    </row>
  </sheetData>
  <autoFilter xmlns:etc="http://www.wps.cn/officeDocument/2017/etCustomData" ref="A3:I21" etc:filterBottomFollowUsedRange="0">
    <sortState ref="A4:I21">
      <sortCondition ref="A3" descending="1"/>
    </sortState>
    <extLst/>
  </autoFilter>
  <mergeCells count="26">
    <mergeCell ref="C1:I1"/>
    <mergeCell ref="A4:A8"/>
    <mergeCell ref="A9:A10"/>
    <mergeCell ref="A11:A13"/>
    <mergeCell ref="A14:A15"/>
    <mergeCell ref="A16:A17"/>
    <mergeCell ref="B4:B8"/>
    <mergeCell ref="B9:B10"/>
    <mergeCell ref="B11:B13"/>
    <mergeCell ref="B14:B15"/>
    <mergeCell ref="B16:B17"/>
    <mergeCell ref="F4:F8"/>
    <mergeCell ref="F9:F10"/>
    <mergeCell ref="F11:F13"/>
    <mergeCell ref="F14:F15"/>
    <mergeCell ref="F16:F17"/>
    <mergeCell ref="H4:H8"/>
    <mergeCell ref="H9:H10"/>
    <mergeCell ref="H11:H13"/>
    <mergeCell ref="H14:H15"/>
    <mergeCell ref="H16:H17"/>
    <mergeCell ref="J4:J8"/>
    <mergeCell ref="J9:J10"/>
    <mergeCell ref="J11:J13"/>
    <mergeCell ref="J14:J15"/>
    <mergeCell ref="J16:J17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zoomScale="152" zoomScaleNormal="152" workbookViewId="0">
      <selection activeCell="B2" sqref="B$1:G$1048576"/>
    </sheetView>
  </sheetViews>
  <sheetFormatPr defaultColWidth="9" defaultRowHeight="16.8"/>
  <cols>
    <col min="1" max="1" width="40" customWidth="1"/>
    <col min="2" max="7" width="12" hidden="1" customWidth="1"/>
    <col min="8" max="10" width="12" customWidth="1"/>
  </cols>
  <sheetData>
    <row r="1" ht="20.4" spans="1:10">
      <c r="A1" s="1" t="s">
        <v>62</v>
      </c>
    </row>
    <row r="3" spans="1:10">
      <c r="A3" s="2" t="s">
        <v>18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63</v>
      </c>
    </row>
    <row r="4" spans="1:10">
      <c r="A4" s="3" t="s">
        <v>31</v>
      </c>
      <c r="B4" s="4">
        <v>65970</v>
      </c>
      <c r="C4" s="4">
        <v>0</v>
      </c>
      <c r="D4" s="4">
        <v>1673716</v>
      </c>
      <c r="E4" s="4">
        <v>197308</v>
      </c>
      <c r="F4" s="4">
        <v>0</v>
      </c>
      <c r="G4" s="4">
        <v>426758</v>
      </c>
      <c r="H4" s="4">
        <v>7358</v>
      </c>
      <c r="I4" s="4">
        <v>17250</v>
      </c>
      <c r="J4" s="5">
        <v>2388360</v>
      </c>
    </row>
    <row r="5" spans="1:10">
      <c r="A5" s="3" t="s">
        <v>25</v>
      </c>
      <c r="B5" s="4">
        <v>362000</v>
      </c>
      <c r="C5" s="4">
        <v>0</v>
      </c>
      <c r="D5" s="4">
        <v>196000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5">
        <v>558000</v>
      </c>
    </row>
    <row r="6" spans="1:10">
      <c r="A6" s="3" t="s">
        <v>51</v>
      </c>
      <c r="B6" s="4">
        <v>0</v>
      </c>
      <c r="C6" s="4">
        <v>176384</v>
      </c>
      <c r="D6" s="4">
        <v>34650</v>
      </c>
      <c r="E6" s="4">
        <v>0</v>
      </c>
      <c r="F6" s="4">
        <v>120684</v>
      </c>
      <c r="G6" s="4">
        <v>20800</v>
      </c>
      <c r="H6" s="4">
        <v>134757</v>
      </c>
      <c r="I6" s="4">
        <v>7800</v>
      </c>
      <c r="J6" s="5">
        <v>495075</v>
      </c>
    </row>
    <row r="7" spans="1:10">
      <c r="A7" s="3" t="s">
        <v>49</v>
      </c>
      <c r="B7" s="4">
        <v>0</v>
      </c>
      <c r="C7" s="4">
        <v>214500</v>
      </c>
      <c r="D7" s="4">
        <v>0</v>
      </c>
      <c r="E7" s="4">
        <v>0</v>
      </c>
      <c r="F7" s="4">
        <v>0</v>
      </c>
      <c r="G7" s="4">
        <v>270500</v>
      </c>
      <c r="H7" s="4">
        <v>0</v>
      </c>
      <c r="I7" s="4">
        <v>0</v>
      </c>
      <c r="J7" s="5">
        <v>485000</v>
      </c>
    </row>
    <row r="8" spans="1:10">
      <c r="A8" s="3" t="s">
        <v>45</v>
      </c>
      <c r="B8" s="4">
        <v>113062</v>
      </c>
      <c r="C8" s="4">
        <v>34866</v>
      </c>
      <c r="D8" s="4">
        <v>10074</v>
      </c>
      <c r="E8" s="4">
        <v>27160</v>
      </c>
      <c r="F8" s="4">
        <v>12372</v>
      </c>
      <c r="G8" s="4">
        <v>87081</v>
      </c>
      <c r="H8" s="4">
        <v>145240</v>
      </c>
      <c r="I8" s="4">
        <v>31664</v>
      </c>
      <c r="J8" s="5">
        <v>461519</v>
      </c>
    </row>
    <row r="9" spans="1:10">
      <c r="A9" s="3" t="s">
        <v>36</v>
      </c>
      <c r="B9" s="4">
        <v>80170</v>
      </c>
      <c r="C9" s="4">
        <v>33500</v>
      </c>
      <c r="D9" s="4">
        <v>17000</v>
      </c>
      <c r="E9" s="4">
        <v>35070</v>
      </c>
      <c r="F9" s="4">
        <v>77350</v>
      </c>
      <c r="G9" s="4">
        <v>104550</v>
      </c>
      <c r="H9" s="4">
        <v>89600</v>
      </c>
      <c r="I9" s="4">
        <v>0</v>
      </c>
      <c r="J9" s="5">
        <v>437240</v>
      </c>
    </row>
    <row r="10" spans="1:10">
      <c r="A10" s="3" t="s">
        <v>24</v>
      </c>
      <c r="B10" s="4">
        <v>0</v>
      </c>
      <c r="C10" s="4">
        <v>11500</v>
      </c>
      <c r="D10" s="4">
        <v>3000</v>
      </c>
      <c r="E10" s="4">
        <v>84450</v>
      </c>
      <c r="F10" s="4">
        <v>7400</v>
      </c>
      <c r="G10" s="4">
        <v>145000</v>
      </c>
      <c r="H10" s="4">
        <v>30160</v>
      </c>
      <c r="I10" s="4">
        <v>86400</v>
      </c>
      <c r="J10" s="5">
        <v>367910</v>
      </c>
    </row>
    <row r="11" spans="1:10">
      <c r="A11" s="3" t="s">
        <v>53</v>
      </c>
      <c r="B11" s="4">
        <v>36320</v>
      </c>
      <c r="C11" s="4">
        <v>3000</v>
      </c>
      <c r="D11" s="4">
        <v>174000</v>
      </c>
      <c r="E11" s="4">
        <v>5591</v>
      </c>
      <c r="F11" s="4">
        <v>45000</v>
      </c>
      <c r="G11" s="4">
        <v>27144</v>
      </c>
      <c r="H11" s="4">
        <v>0</v>
      </c>
      <c r="I11" s="4">
        <v>34800</v>
      </c>
      <c r="J11" s="5">
        <v>325855</v>
      </c>
    </row>
    <row r="12" spans="1:10">
      <c r="A12" s="3" t="s">
        <v>55</v>
      </c>
      <c r="B12" s="4">
        <v>30040</v>
      </c>
      <c r="C12" s="4">
        <v>0</v>
      </c>
      <c r="D12" s="4">
        <v>0</v>
      </c>
      <c r="E12" s="4">
        <v>23300</v>
      </c>
      <c r="F12" s="4">
        <v>15080</v>
      </c>
      <c r="G12" s="4">
        <v>0</v>
      </c>
      <c r="H12" s="4">
        <v>13400</v>
      </c>
      <c r="I12" s="4">
        <v>8400</v>
      </c>
      <c r="J12" s="5">
        <v>90220</v>
      </c>
    </row>
    <row r="13" spans="1:10">
      <c r="A13" s="3" t="s">
        <v>41</v>
      </c>
      <c r="B13" s="4">
        <v>945</v>
      </c>
      <c r="C13" s="4">
        <v>1890</v>
      </c>
      <c r="D13" s="4">
        <v>28575</v>
      </c>
      <c r="E13" s="4">
        <v>5166</v>
      </c>
      <c r="F13" s="4">
        <v>3724</v>
      </c>
      <c r="G13" s="4">
        <v>756</v>
      </c>
      <c r="H13" s="4">
        <v>252</v>
      </c>
      <c r="I13" s="4">
        <v>0</v>
      </c>
      <c r="J13" s="5">
        <v>41308</v>
      </c>
    </row>
    <row r="14" spans="1:10">
      <c r="A14" s="3" t="s">
        <v>37</v>
      </c>
      <c r="B14" s="4">
        <v>0</v>
      </c>
      <c r="C14" s="4">
        <v>1666</v>
      </c>
      <c r="D14" s="4">
        <v>0</v>
      </c>
      <c r="E14" s="4">
        <v>2975</v>
      </c>
      <c r="F14" s="4">
        <v>0</v>
      </c>
      <c r="G14" s="4">
        <v>0</v>
      </c>
      <c r="H14" s="4">
        <v>850</v>
      </c>
      <c r="I14" s="4">
        <v>12750</v>
      </c>
      <c r="J14" s="5">
        <v>18241</v>
      </c>
    </row>
    <row r="15" spans="1:10">
      <c r="A15" s="3" t="s">
        <v>43</v>
      </c>
      <c r="B15" s="4">
        <v>0</v>
      </c>
      <c r="C15" s="4">
        <v>0</v>
      </c>
      <c r="D15" s="4">
        <v>0</v>
      </c>
      <c r="E15" s="4">
        <v>0</v>
      </c>
      <c r="F15" s="4">
        <v>12474</v>
      </c>
      <c r="G15" s="4">
        <v>0</v>
      </c>
      <c r="H15" s="4">
        <v>0</v>
      </c>
      <c r="I15" s="4">
        <v>0</v>
      </c>
      <c r="J15" s="5">
        <v>12474</v>
      </c>
    </row>
    <row r="16" spans="1:10">
      <c r="A16" s="3" t="s">
        <v>33</v>
      </c>
      <c r="B16" s="4">
        <v>0</v>
      </c>
      <c r="C16" s="4">
        <v>0</v>
      </c>
      <c r="D16" s="4">
        <v>8894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5">
        <v>8894</v>
      </c>
    </row>
    <row r="17" spans="1:10">
      <c r="A17" s="3" t="s">
        <v>28</v>
      </c>
      <c r="B17" s="4">
        <v>700</v>
      </c>
      <c r="C17" s="4">
        <v>700</v>
      </c>
      <c r="D17" s="4">
        <v>700</v>
      </c>
      <c r="E17" s="4">
        <v>1400</v>
      </c>
      <c r="F17" s="4">
        <v>1400</v>
      </c>
      <c r="G17" s="4">
        <v>0</v>
      </c>
      <c r="H17" s="4">
        <v>700</v>
      </c>
      <c r="I17" s="4">
        <v>0</v>
      </c>
      <c r="J17" s="5">
        <v>5600</v>
      </c>
    </row>
    <row r="18" spans="1:10">
      <c r="A18" s="3" t="s">
        <v>38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3500</v>
      </c>
      <c r="H18" s="4">
        <v>0</v>
      </c>
      <c r="I18" s="4">
        <v>0</v>
      </c>
      <c r="J18" s="5">
        <v>3500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月度同期对比</vt:lpstr>
      <vt:lpstr>客户同期对比</vt:lpstr>
      <vt:lpstr>客户月度明细-2026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刘新元</cp:lastModifiedBy>
  <dcterms:created xsi:type="dcterms:W3CDTF">2026-08-24T23:49:00Z</dcterms:created>
  <dcterms:modified xsi:type="dcterms:W3CDTF">2026-08-25T22:11:06Z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31D714D5C73760E8A7EA8C6AD6538EA0_42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